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 activeTab="1"/>
  </bookViews>
  <sheets>
    <sheet name="Litre of Kerosene" sheetId="1" r:id="rId1"/>
    <sheet name="Gallon of Kerosene" sheetId="2" r:id="rId2"/>
    <sheet name="Sheet1" sheetId="3" r:id="rId3"/>
  </sheets>
  <definedNames>
    <definedName name="_xlnm._FilterDatabase" localSheetId="1" hidden="1">'Gallon of Kerosene'!$A$1:$AC$54</definedName>
    <definedName name="_xlnm._FilterDatabase" localSheetId="0" hidden="1">'Litre of Kerosene'!$A$1:$N$54</definedName>
  </definedNames>
  <calcPr calcId="162913"/>
</workbook>
</file>

<file path=xl/calcChain.xml><?xml version="1.0" encoding="utf-8"?>
<calcChain xmlns="http://schemas.openxmlformats.org/spreadsheetml/2006/main">
  <c r="V5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5" i="1"/>
  <c r="U42" i="2"/>
  <c r="P44" i="1"/>
  <c r="Q44" i="1"/>
  <c r="R44" i="1"/>
  <c r="S44" i="1"/>
  <c r="T44" i="1"/>
  <c r="R43" i="1"/>
  <c r="S43" i="1"/>
  <c r="T43" i="1"/>
  <c r="U42" i="1"/>
  <c r="U44" i="1" s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W5" i="2"/>
  <c r="W5" i="3"/>
  <c r="V5" i="2"/>
  <c r="V5" i="3"/>
  <c r="U43" i="1" l="1"/>
  <c r="V42" i="3" l="1"/>
  <c r="V43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5" i="3"/>
  <c r="Q43" i="1" l="1"/>
  <c r="O42" i="1" l="1"/>
  <c r="P43" i="1" s="1"/>
  <c r="N42" i="1" l="1"/>
  <c r="O43" i="1" s="1"/>
  <c r="N42" i="2" l="1"/>
  <c r="M42" i="2"/>
  <c r="M42" i="1"/>
  <c r="N43" i="1" s="1"/>
  <c r="L42" i="2"/>
  <c r="M43" i="2" s="1"/>
  <c r="L42" i="1"/>
  <c r="K42" i="1"/>
  <c r="K42" i="2"/>
  <c r="J42" i="2"/>
  <c r="J42" i="1"/>
  <c r="I42" i="2"/>
  <c r="I42" i="1"/>
  <c r="J43" i="1" l="1"/>
  <c r="L43" i="1"/>
  <c r="K43" i="2"/>
  <c r="N43" i="2"/>
  <c r="M43" i="1"/>
  <c r="L43" i="2"/>
  <c r="J43" i="2"/>
  <c r="K43" i="1"/>
  <c r="H42" i="2"/>
  <c r="I43" i="2" s="1"/>
  <c r="G42" i="2"/>
  <c r="F42" i="2"/>
  <c r="E42" i="2"/>
  <c r="D42" i="2"/>
  <c r="C42" i="2"/>
  <c r="B42" i="2"/>
  <c r="N44" i="2" s="1"/>
  <c r="B42" i="1"/>
  <c r="N44" i="1" s="1"/>
  <c r="C42" i="1"/>
  <c r="O44" i="1" s="1"/>
  <c r="D42" i="1"/>
  <c r="E42" i="1"/>
  <c r="F42" i="1"/>
  <c r="G42" i="1"/>
  <c r="H42" i="1"/>
  <c r="I43" i="1" s="1"/>
  <c r="D43" i="1" l="1"/>
  <c r="G43" i="1"/>
  <c r="C43" i="1"/>
  <c r="F43" i="1"/>
  <c r="D43" i="2"/>
  <c r="E43" i="1"/>
  <c r="E43" i="2"/>
  <c r="C43" i="2"/>
  <c r="G43" i="2"/>
  <c r="F43" i="2"/>
  <c r="H43" i="1"/>
  <c r="H43" i="2"/>
</calcChain>
</file>

<file path=xl/sharedStrings.xml><?xml version="1.0" encoding="utf-8"?>
<sst xmlns="http://schemas.openxmlformats.org/spreadsheetml/2006/main" count="120" uniqueCount="56">
  <si>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</si>
  <si>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</si>
  <si>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</si>
  <si>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</si>
  <si>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</si>
  <si>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</si>
  <si>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</si>
  <si>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</si>
  <si>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</si>
  <si>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</si>
  <si>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</si>
  <si>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</si>
  <si>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</si>
  <si>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</si>
  <si>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</si>
  <si>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</si>
  <si>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</si>
  <si>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</si>
  <si>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</si>
  <si>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</si>
  <si>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</si>
  <si>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</si>
  <si>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</si>
  <si>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</si>
  <si>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</si>
  <si>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</si>
  <si>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</si>
  <si>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</si>
  <si>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</si>
  <si>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</si>
  <si>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</si>
  <si>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</si>
  <si>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</si>
  <si>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</si>
  <si>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</si>
  <si>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</si>
  <si>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</si>
  <si>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</si>
  <si>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Month-on-Month</t>
  </si>
  <si>
    <t>Year-on-Year</t>
  </si>
  <si>
    <t>Year on Year %</t>
  </si>
  <si>
    <t>Month on Month %</t>
  </si>
  <si>
    <t>LITRE PRICE NGN</t>
  </si>
  <si>
    <t>GALLON OF 4.5LITRES PRICE NGN</t>
  </si>
  <si>
    <t>STATE</t>
  </si>
  <si>
    <t>AVERAGE HOUSEHOLD KEROSENE  (KEROSENE )</t>
  </si>
  <si>
    <t xml:space="preserve">AVERAGE HOUSEHOLD KEROSENE  (KEROSENE ) </t>
  </si>
  <si>
    <t>STATES' AVERAGE</t>
  </si>
  <si>
    <t>PRICES (FEBRUARY 2017)</t>
  </si>
  <si>
    <t xml:space="preserve">PRICES </t>
  </si>
  <si>
    <t>(June 2016-June 2017)</t>
  </si>
  <si>
    <t>STATES WITH THE LOWEST AVERAGE PRICES IN FEBRUARY</t>
  </si>
  <si>
    <t>(Aug 2016-Aug 2017)</t>
  </si>
  <si>
    <t>July 2017-Aug 2017</t>
  </si>
  <si>
    <t>STATES WITH THE HIGHEST AVERAGE PRICES IN AUGUST</t>
  </si>
  <si>
    <t>STATES WITH THE LOWEST AVERAGE PRICES IN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</si>
</sst>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2" xfId="1" applyFont="1" applyFill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Fill="1" applyBorder="1" applyAlignment="1">
      <alignment wrapText="1"/>
    </xf>
    <xf numFmtId="4" fontId="3" fillId="0" borderId="2" xfId="4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Fill="1" applyBorder="1" applyAlignment="1">
      <alignment horizontal="left" wrapText="1"/>
    </xf>
    <xf numFmtId="0" fontId="7" fillId="0" borderId="0" xfId="0" applyFont="1"/>
    <xf numFmtId="2" fontId="8" fillId="0" borderId="0" xfId="0" applyNumberFormat="1" applyFont="1"/>
    <xf numFmtId="2" fontId="9" fillId="0" borderId="2" xfId="2" applyNumberFormat="1" applyFont="1" applyFill="1" applyBorder="1" applyAlignment="1">
      <alignment horizontal="right" wrapText="1"/>
    </xf>
    <xf numFmtId="17" fontId="4" fillId="2" borderId="5" xfId="1" applyNumberFormat="1" applyFont="1" applyFill="1" applyBorder="1" applyAlignment="1">
      <alignment horizontal="center"/>
    </xf>
    <xf numFmtId="2" fontId="9" fillId="0" borderId="6" xfId="2" applyNumberFormat="1" applyFont="1" applyFill="1" applyBorder="1" applyAlignment="1">
      <alignment horizontal="right" wrapText="1"/>
    </xf>
    <xf numFmtId="2" fontId="9" fillId="0" borderId="7" xfId="2" applyNumberFormat="1" applyFont="1" applyFill="1" applyBorder="1" applyAlignment="1">
      <alignment horizontal="right" wrapText="1"/>
    </xf>
    <xf numFmtId="0" fontId="0" fillId="0" borderId="0" xfId="0" applyBorder="1"/>
    <xf numFmtId="0" fontId="5" fillId="3" borderId="0" xfId="0" applyFont="1" applyFill="1" applyBorder="1"/>
    <xf numFmtId="2" fontId="9" fillId="0" borderId="0" xfId="2" applyNumberFormat="1" applyFont="1" applyFill="1" applyBorder="1" applyAlignment="1">
      <alignment horizontal="right" wrapText="1"/>
    </xf>
    <xf numFmtId="2" fontId="9" fillId="0" borderId="2" xfId="5" applyNumberFormat="1" applyFont="1" applyFill="1" applyBorder="1" applyAlignment="1">
      <alignment horizontal="right" wrapText="1"/>
    </xf>
    <xf numFmtId="2" fontId="3" fillId="0" borderId="2" xfId="2" applyNumberFormat="1" applyFont="1" applyFill="1" applyBorder="1" applyAlignment="1">
      <alignment horizontal="right" wrapText="1"/>
    </xf>
    <xf numFmtId="0" fontId="7" fillId="0" borderId="0" xfId="0" applyFont="1" applyAlignment="1"/>
    <xf numFmtId="0" fontId="7" fillId="0" borderId="4" xfId="0" applyFont="1" applyBorder="1" applyAlignme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17" fontId="4" fillId="5" borderId="1" xfId="1" applyNumberFormat="1" applyFont="1" applyFill="1" applyBorder="1" applyAlignment="1">
      <alignment horizontal="center"/>
    </xf>
    <xf numFmtId="2" fontId="8" fillId="4" borderId="0" xfId="0" applyNumberFormat="1" applyFont="1" applyFill="1"/>
    <xf numFmtId="0" fontId="8" fillId="4" borderId="0" xfId="0" applyFont="1" applyFill="1"/>
    <xf numFmtId="0" fontId="8" fillId="4" borderId="0" xfId="0" applyFont="1" applyFill="1" applyBorder="1"/>
    <xf numFmtId="17" fontId="12" fillId="5" borderId="1" xfId="1" applyNumberFormat="1" applyFont="1" applyFill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6" fillId="4" borderId="0" xfId="2" applyNumberFormat="1" applyFont="1" applyFill="1" applyBorder="1" applyAlignment="1">
      <alignment horizontal="right" wrapText="1"/>
    </xf>
    <xf numFmtId="2" fontId="3" fillId="4" borderId="0" xfId="2" applyNumberFormat="1" applyFont="1" applyFill="1" applyBorder="1" applyAlignment="1">
      <alignment horizontal="right" wrapText="1"/>
    </xf>
    <xf numFmtId="0" fontId="0" fillId="0" borderId="0" xfId="0" applyFill="1"/>
    <xf numFmtId="17" fontId="4" fillId="0" borderId="1" xfId="1" applyNumberFormat="1" applyFont="1" applyFill="1" applyBorder="1" applyAlignment="1">
      <alignment horizontal="center"/>
    </xf>
    <xf numFmtId="2" fontId="8" fillId="0" borderId="0" xfId="0" applyNumberFormat="1" applyFont="1" applyFill="1"/>
    <xf numFmtId="0" fontId="6" fillId="4" borderId="3" xfId="2" applyFont="1" applyFill="1" applyBorder="1" applyAlignment="1">
      <alignment horizontal="left" wrapText="1"/>
    </xf>
    <xf numFmtId="2" fontId="8" fillId="4" borderId="0" xfId="0" applyNumberFormat="1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17" fontId="12" fillId="0" borderId="1" xfId="1" applyNumberFormat="1" applyFont="1" applyFill="1" applyBorder="1" applyAlignment="1">
      <alignment horizontal="center"/>
    </xf>
    <xf numFmtId="2" fontId="6" fillId="0" borderId="2" xfId="2" applyNumberFormat="1" applyFont="1" applyFill="1" applyBorder="1" applyAlignment="1">
      <alignment horizontal="right" wrapText="1"/>
    </xf>
    <xf numFmtId="0" fontId="0" fillId="0" borderId="0" xfId="0"/>
    <xf numFmtId="0" fontId="3" fillId="0" borderId="2" xfId="7" applyFont="1" applyFill="1" applyBorder="1" applyAlignment="1">
      <alignment wrapText="1"/>
    </xf>
    <xf numFmtId="0" fontId="6" fillId="0" borderId="0" xfId="6" applyFont="1" applyFill="1" applyBorder="1" applyAlignment="1">
      <alignment horizontal="left"/>
    </xf>
    <xf numFmtId="2" fontId="3" fillId="0" borderId="2" xfId="6" applyNumberFormat="1" applyFont="1" applyFill="1" applyBorder="1" applyAlignment="1">
      <alignment horizontal="right" wrapText="1"/>
    </xf>
    <xf numFmtId="2" fontId="3" fillId="0" borderId="2" xfId="8" applyNumberFormat="1" applyFont="1" applyFill="1" applyBorder="1" applyAlignment="1">
      <alignment horizontal="right" wrapText="1"/>
    </xf>
    <xf numFmtId="2" fontId="13" fillId="0" borderId="2" xfId="6" applyNumberFormat="1" applyFont="1" applyFill="1" applyBorder="1" applyAlignment="1">
      <alignment horizontal="right" wrapText="1"/>
    </xf>
    <xf numFmtId="0" fontId="0" fillId="4" borderId="0" xfId="0" applyFill="1" applyAlignment="1">
      <alignment horizontal="center"/>
    </xf>
    <xf numFmtId="2" fontId="0" fillId="4" borderId="0" xfId="0" applyNumberFormat="1" applyFill="1"/>
  </cellXfs>
  <cellStyles count="9">
    <cellStyle name="Normal" xfId="0" builtinId="0"/>
    <cellStyle name="Normal_Sheet1" xfId="2"/>
    <cellStyle name="Normal_Sheet1 2" xfId="6"/>
    <cellStyle name="Normal_Sheet10" xfId="8"/>
    <cellStyle name="Normal_Sheet2" xfId="5"/>
    <cellStyle name="Normal_Sheet2_1" xfId="1"/>
    <cellStyle name="Normal_Sheet3" xfId="3"/>
    <cellStyle name="Normal_Sheet3 2" xfId="7"/>
    <cellStyle name="Normal_Sheet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opLeftCell="A33" workbookViewId="0">
      <pane xSplit="1" topLeftCell="J1" activePane="topRight" state="frozen"/>
      <selection activeCell="V5" sqref="V5:V42"/>
      <selection pane="topRight" activeCell="V42" sqref="V42"/>
    </sheetView>
  </sheetViews>
  <sheetFormatPr defaultRowHeight="15" x14ac:dyDescent="0.25"/>
  <cols>
    <col min="1" max="1" width="19.140625" customWidth="1"/>
    <col min="2" max="10" width="9.140625" customWidth="1"/>
    <col min="14" max="14" width="9.140625" style="39"/>
    <col min="15" max="20" width="9.140625" style="28"/>
    <col min="21" max="21" width="9.5703125" style="28" bestFit="1" customWidth="1"/>
    <col min="22" max="22" width="19" style="27" customWidth="1"/>
    <col min="23" max="23" width="20.28515625" style="27" customWidth="1"/>
  </cols>
  <sheetData>
    <row r="1" spans="1:23" ht="21" x14ac:dyDescent="0.35">
      <c r="A1" s="22" t="s">
        <v>46</v>
      </c>
    </row>
    <row r="2" spans="1:23" ht="21" x14ac:dyDescent="0.35">
      <c r="A2" s="22" t="s">
        <v>48</v>
      </c>
    </row>
    <row r="3" spans="1:23" ht="21" x14ac:dyDescent="0.35">
      <c r="A3" s="11" t="s">
        <v>42</v>
      </c>
      <c r="V3" s="25" t="s">
        <v>40</v>
      </c>
      <c r="W3" s="26" t="s">
        <v>41</v>
      </c>
    </row>
    <row r="4" spans="1:23" s="8" customFormat="1" ht="15" customHeight="1" x14ac:dyDescent="0.25">
      <c r="A4" s="6" t="s">
        <v>0</v>
      </c>
      <c r="B4" s="7">
        <v>42370</v>
      </c>
      <c r="C4" s="7">
        <v>42401</v>
      </c>
      <c r="D4" s="7">
        <v>42430</v>
      </c>
      <c r="E4" s="7">
        <v>42461</v>
      </c>
      <c r="F4" s="7">
        <v>42491</v>
      </c>
      <c r="G4" s="7">
        <v>42522</v>
      </c>
      <c r="H4" s="7">
        <v>42552</v>
      </c>
      <c r="I4" s="7">
        <v>42583</v>
      </c>
      <c r="J4" s="7">
        <v>42614</v>
      </c>
      <c r="K4" s="7">
        <v>42644</v>
      </c>
      <c r="L4" s="7">
        <v>42675</v>
      </c>
      <c r="M4" s="7">
        <v>42705</v>
      </c>
      <c r="N4" s="40">
        <v>42736</v>
      </c>
      <c r="O4" s="29">
        <v>42767</v>
      </c>
      <c r="P4" s="29">
        <v>42795</v>
      </c>
      <c r="Q4" s="29">
        <v>42826</v>
      </c>
      <c r="R4" s="29">
        <v>42856</v>
      </c>
      <c r="S4" s="29">
        <v>42887</v>
      </c>
      <c r="T4" s="29">
        <v>42917</v>
      </c>
      <c r="U4" s="29">
        <v>42948</v>
      </c>
      <c r="V4" s="26" t="s">
        <v>52</v>
      </c>
      <c r="W4" s="26" t="s">
        <v>53</v>
      </c>
    </row>
    <row r="5" spans="1:23" x14ac:dyDescent="0.25">
      <c r="A5" s="4" t="s">
        <v>1</v>
      </c>
      <c r="B5" s="3">
        <v>228.64583333333331</v>
      </c>
      <c r="C5" s="3">
        <v>259.29461538461538</v>
      </c>
      <c r="D5" s="3">
        <v>238.54250000000002</v>
      </c>
      <c r="E5" s="3">
        <v>333.854375</v>
      </c>
      <c r="F5" s="3">
        <v>306.53777777777782</v>
      </c>
      <c r="G5" s="3">
        <v>304.44444444444451</v>
      </c>
      <c r="H5" s="5">
        <v>361.8055555555556</v>
      </c>
      <c r="I5" s="13">
        <v>339.7058823529411</v>
      </c>
      <c r="J5" s="13">
        <v>316.07142857142856</v>
      </c>
      <c r="K5" s="13">
        <v>298.52941176470586</v>
      </c>
      <c r="L5" s="13">
        <v>299.89583333333337</v>
      </c>
      <c r="M5" s="20">
        <v>281.66666666666703</v>
      </c>
      <c r="N5" s="21">
        <v>475</v>
      </c>
      <c r="O5" s="38">
        <v>339.3518518518519</v>
      </c>
      <c r="P5" s="38">
        <v>306.37254901960802</v>
      </c>
      <c r="Q5" s="38">
        <v>283.33333333333331</v>
      </c>
      <c r="R5" s="38">
        <v>299.16666666666703</v>
      </c>
      <c r="S5" s="38">
        <v>313.02083333333337</v>
      </c>
      <c r="T5" s="38">
        <v>312.77777777777777</v>
      </c>
      <c r="U5" s="55">
        <v>200.999285714286</v>
      </c>
      <c r="V5" s="36">
        <f>(U5-I5)/I5*100</f>
        <v>-40.831379097093283</v>
      </c>
      <c r="W5" s="36">
        <f>(U5-T5)/T5*100</f>
        <v>-35.737350926160779</v>
      </c>
    </row>
    <row r="6" spans="1:23" x14ac:dyDescent="0.25">
      <c r="A6" s="4" t="s">
        <v>2</v>
      </c>
      <c r="B6" s="3">
        <v>233.33333333333334</v>
      </c>
      <c r="C6" s="3">
        <v>226.66799999999998</v>
      </c>
      <c r="D6" s="3">
        <v>226.66800000000003</v>
      </c>
      <c r="E6" s="3">
        <v>186.66799999999998</v>
      </c>
      <c r="F6" s="3">
        <v>213.33399999999997</v>
      </c>
      <c r="G6" s="3">
        <v>344.44499999999999</v>
      </c>
      <c r="H6" s="5">
        <v>323.33333333333337</v>
      </c>
      <c r="I6" s="13">
        <v>316.66666666666669</v>
      </c>
      <c r="J6" s="13">
        <v>275</v>
      </c>
      <c r="K6" s="13">
        <v>296.66800000000001</v>
      </c>
      <c r="L6" s="13">
        <v>259.52380952380958</v>
      </c>
      <c r="M6" s="20">
        <v>206.25000000000003</v>
      </c>
      <c r="N6" s="21">
        <v>423.33333333333337</v>
      </c>
      <c r="O6" s="38">
        <v>346.66666666666669</v>
      </c>
      <c r="P6" s="38">
        <v>293.33333333333337</v>
      </c>
      <c r="Q6" s="38">
        <v>278.33333333333337</v>
      </c>
      <c r="R6" s="38">
        <v>285</v>
      </c>
      <c r="S6" s="38">
        <v>270.83333333333337</v>
      </c>
      <c r="T6" s="38">
        <v>250</v>
      </c>
      <c r="U6" s="55">
        <v>210.66749999999999</v>
      </c>
      <c r="V6" s="36">
        <f t="shared" ref="V6:V41" si="0">(U6-I6)/I6*100</f>
        <v>-33.473421052631586</v>
      </c>
      <c r="W6" s="36">
        <f t="shared" ref="W6:W42" si="1">(U6-T6)/T6*100</f>
        <v>-15.733000000000006</v>
      </c>
    </row>
    <row r="7" spans="1:23" x14ac:dyDescent="0.25">
      <c r="A7" s="4" t="s">
        <v>3</v>
      </c>
      <c r="B7" s="3">
        <v>248.14814814814815</v>
      </c>
      <c r="C7" s="3">
        <v>230</v>
      </c>
      <c r="D7" s="3">
        <v>274.53821505843001</v>
      </c>
      <c r="E7" s="3">
        <v>227.08374999999998</v>
      </c>
      <c r="F7" s="3">
        <v>257.40666666666664</v>
      </c>
      <c r="G7" s="3">
        <v>218.75</v>
      </c>
      <c r="H7" s="5">
        <v>283.33333333333343</v>
      </c>
      <c r="I7" s="13">
        <v>250.00000000000003</v>
      </c>
      <c r="J7" s="13">
        <v>257.57575757575756</v>
      </c>
      <c r="K7" s="13">
        <v>291.66624999999999</v>
      </c>
      <c r="L7" s="13">
        <v>273.48484848484856</v>
      </c>
      <c r="M7" s="20">
        <v>219.04761904761907</v>
      </c>
      <c r="N7" s="21">
        <v>416.66666666666663</v>
      </c>
      <c r="O7" s="38">
        <v>366.66666666666669</v>
      </c>
      <c r="P7" s="38">
        <v>298.1481481481481</v>
      </c>
      <c r="Q7" s="38">
        <v>264.58333333333337</v>
      </c>
      <c r="R7" s="38">
        <v>288.75</v>
      </c>
      <c r="S7" s="38">
        <v>225</v>
      </c>
      <c r="T7" s="38">
        <v>250</v>
      </c>
      <c r="U7" s="55">
        <v>223.74875</v>
      </c>
      <c r="V7" s="36">
        <f t="shared" si="0"/>
        <v>-10.500500000000009</v>
      </c>
      <c r="W7" s="36">
        <f t="shared" si="1"/>
        <v>-10.500500000000001</v>
      </c>
    </row>
    <row r="8" spans="1:23" x14ac:dyDescent="0.25">
      <c r="A8" s="4" t="s">
        <v>4</v>
      </c>
      <c r="B8" s="3">
        <v>197.22222222222226</v>
      </c>
      <c r="C8" s="3">
        <v>221.21272727272728</v>
      </c>
      <c r="D8" s="3">
        <v>213.33499999999998</v>
      </c>
      <c r="E8" s="3">
        <v>207.57545454545453</v>
      </c>
      <c r="F8" s="3">
        <v>219.44444444444446</v>
      </c>
      <c r="G8" s="9">
        <v>243.33333333333334</v>
      </c>
      <c r="H8" s="5">
        <v>321.79487179487177</v>
      </c>
      <c r="I8" s="13">
        <v>322.22222222222223</v>
      </c>
      <c r="J8" s="13">
        <v>276.38888888888891</v>
      </c>
      <c r="K8" s="13">
        <v>280.55583333333334</v>
      </c>
      <c r="L8" s="13">
        <v>272.22222222222229</v>
      </c>
      <c r="M8" s="20">
        <v>241.66666666666669</v>
      </c>
      <c r="N8" s="21">
        <v>398.61111111111109</v>
      </c>
      <c r="O8" s="38">
        <v>339.39393939393943</v>
      </c>
      <c r="P8" s="38">
        <v>315.15151515151518</v>
      </c>
      <c r="Q8" s="38">
        <v>285.41666666666669</v>
      </c>
      <c r="R8" s="38">
        <v>293.58974358974359</v>
      </c>
      <c r="S8" s="38">
        <v>284.72222222222223</v>
      </c>
      <c r="T8" s="38">
        <v>276.38888888888891</v>
      </c>
      <c r="U8" s="55">
        <v>252.77833333333334</v>
      </c>
      <c r="V8" s="36">
        <f t="shared" si="0"/>
        <v>-21.551551724137934</v>
      </c>
      <c r="W8" s="36">
        <f t="shared" si="1"/>
        <v>-8.5425125628140783</v>
      </c>
    </row>
    <row r="9" spans="1:23" x14ac:dyDescent="0.25">
      <c r="A9" s="4" t="s">
        <v>5</v>
      </c>
      <c r="B9" s="3">
        <v>228.57142857142861</v>
      </c>
      <c r="C9" s="3">
        <v>249.99900000000002</v>
      </c>
      <c r="D9" s="3">
        <v>216.66666666666666</v>
      </c>
      <c r="E9" s="3">
        <v>195.5566666666667</v>
      </c>
      <c r="F9" s="3">
        <v>195.13888888888891</v>
      </c>
      <c r="G9" s="3">
        <v>251.11111111111111</v>
      </c>
      <c r="H9" s="5">
        <v>297.77777777777771</v>
      </c>
      <c r="I9" s="13">
        <v>268.88888888888891</v>
      </c>
      <c r="J9" s="13">
        <v>270.59523809523813</v>
      </c>
      <c r="K9" s="13">
        <v>273.80928571428569</v>
      </c>
      <c r="L9" s="13">
        <v>288.75000000000006</v>
      </c>
      <c r="M9" s="20">
        <v>241.66666666666663</v>
      </c>
      <c r="N9" s="21">
        <v>422.72727272727275</v>
      </c>
      <c r="O9" s="38">
        <v>339.39393939393943</v>
      </c>
      <c r="P9" s="38">
        <v>316.66666666666663</v>
      </c>
      <c r="Q9" s="38">
        <v>296.21212121212119</v>
      </c>
      <c r="R9" s="38">
        <v>334.52380952380958</v>
      </c>
      <c r="S9" s="38">
        <v>288.88888888888897</v>
      </c>
      <c r="T9" s="38">
        <v>286.66666666666674</v>
      </c>
      <c r="U9" s="55">
        <v>222.66666666699999</v>
      </c>
      <c r="V9" s="36">
        <f t="shared" si="0"/>
        <v>-17.190082644504145</v>
      </c>
      <c r="W9" s="36">
        <f t="shared" si="1"/>
        <v>-22.325581395232582</v>
      </c>
    </row>
    <row r="10" spans="1:23" x14ac:dyDescent="0.25">
      <c r="A10" s="4" t="s">
        <v>6</v>
      </c>
      <c r="B10" s="3">
        <v>223.80952380952382</v>
      </c>
      <c r="C10" s="3">
        <v>202.08249999999998</v>
      </c>
      <c r="D10" s="3">
        <v>208.33333333333334</v>
      </c>
      <c r="E10" s="3">
        <v>237.50000000000003</v>
      </c>
      <c r="F10" s="3">
        <v>341.66833333333329</v>
      </c>
      <c r="G10" s="3">
        <v>300</v>
      </c>
      <c r="H10" s="5">
        <v>261.90476190476193</v>
      </c>
      <c r="I10" s="13">
        <v>266.66666666666669</v>
      </c>
      <c r="J10" s="13">
        <v>270.83333333333331</v>
      </c>
      <c r="K10" s="13">
        <v>278.33199999999999</v>
      </c>
      <c r="L10" s="13">
        <v>278.125</v>
      </c>
      <c r="M10" s="20">
        <v>225.00000000000003</v>
      </c>
      <c r="N10" s="21">
        <v>411.90476190476193</v>
      </c>
      <c r="O10" s="38">
        <v>385.41666666666674</v>
      </c>
      <c r="P10" s="38">
        <v>301.66666666666669</v>
      </c>
      <c r="Q10" s="38">
        <v>266.66666666666669</v>
      </c>
      <c r="R10" s="38">
        <v>321.66666666666669</v>
      </c>
      <c r="S10" s="38">
        <v>299.33333333333331</v>
      </c>
      <c r="T10" s="38">
        <v>289.58333333333331</v>
      </c>
      <c r="U10" s="55">
        <v>217.963333333333</v>
      </c>
      <c r="V10" s="36">
        <f t="shared" si="0"/>
        <v>-18.26375000000013</v>
      </c>
      <c r="W10" s="36">
        <f t="shared" si="1"/>
        <v>-24.732086330935363</v>
      </c>
    </row>
    <row r="11" spans="1:23" x14ac:dyDescent="0.25">
      <c r="A11" s="4" t="s">
        <v>7</v>
      </c>
      <c r="B11" s="3">
        <v>250</v>
      </c>
      <c r="C11" s="3">
        <v>230.95285714285714</v>
      </c>
      <c r="D11" s="3">
        <v>200.00166666666664</v>
      </c>
      <c r="E11" s="3">
        <v>209.26000000000002</v>
      </c>
      <c r="F11" s="3">
        <v>212.96444444444447</v>
      </c>
      <c r="G11" s="3">
        <v>230.55499999999998</v>
      </c>
      <c r="H11" s="5">
        <v>312.12121212121218</v>
      </c>
      <c r="I11" s="13">
        <v>268.51851851851853</v>
      </c>
      <c r="J11" s="13">
        <v>300.00000000000011</v>
      </c>
      <c r="K11" s="13">
        <v>254.54545454545453</v>
      </c>
      <c r="L11" s="13">
        <v>296.66666666666674</v>
      </c>
      <c r="M11" s="20">
        <v>231.66666666666666</v>
      </c>
      <c r="N11" s="21">
        <v>368.33333333333337</v>
      </c>
      <c r="O11" s="38">
        <v>362.82051282051276</v>
      </c>
      <c r="P11" s="38">
        <v>323.61111111111114</v>
      </c>
      <c r="Q11" s="38">
        <v>285.60606060606057</v>
      </c>
      <c r="R11" s="38">
        <v>309.76190476190499</v>
      </c>
      <c r="S11" s="38">
        <v>298.8095238095238</v>
      </c>
      <c r="T11" s="38">
        <v>332.14285714285717</v>
      </c>
      <c r="U11" s="55">
        <v>222.70625000000001</v>
      </c>
      <c r="V11" s="36">
        <f t="shared" si="0"/>
        <v>-17.061120689655173</v>
      </c>
      <c r="W11" s="36">
        <f t="shared" si="1"/>
        <v>-32.948655913978499</v>
      </c>
    </row>
    <row r="12" spans="1:23" x14ac:dyDescent="0.25">
      <c r="A12" s="4" t="s">
        <v>8</v>
      </c>
      <c r="B12" s="3">
        <v>259.72222222222223</v>
      </c>
      <c r="C12" s="3">
        <v>289.58249999999998</v>
      </c>
      <c r="D12" s="3">
        <v>179.62888888888887</v>
      </c>
      <c r="E12" s="3">
        <v>192.59333333333336</v>
      </c>
      <c r="F12" s="3">
        <v>239.39363636363635</v>
      </c>
      <c r="G12" s="3">
        <v>200</v>
      </c>
      <c r="H12" s="5">
        <v>296.969696969697</v>
      </c>
      <c r="I12" s="13">
        <v>241.66666666666671</v>
      </c>
      <c r="J12" s="13">
        <v>279.69696969696969</v>
      </c>
      <c r="K12" s="13">
        <v>261.10999999999996</v>
      </c>
      <c r="L12" s="13">
        <v>286.36363636363643</v>
      </c>
      <c r="M12" s="20">
        <v>208.33333333333331</v>
      </c>
      <c r="N12" s="21">
        <v>428.78787878787881</v>
      </c>
      <c r="O12" s="38">
        <v>344.4444444444444</v>
      </c>
      <c r="P12" s="38">
        <v>284.72222222222223</v>
      </c>
      <c r="Q12" s="38">
        <v>280.95238095238102</v>
      </c>
      <c r="R12" s="38">
        <v>316.66666666666669</v>
      </c>
      <c r="S12" s="38">
        <v>291.66666666666669</v>
      </c>
      <c r="T12" s="38">
        <v>279.16666666666703</v>
      </c>
      <c r="U12" s="55">
        <v>226.66399999999999</v>
      </c>
      <c r="V12" s="36">
        <f t="shared" si="0"/>
        <v>-6.2080000000000242</v>
      </c>
      <c r="W12" s="36">
        <f t="shared" si="1"/>
        <v>-18.806925373134437</v>
      </c>
    </row>
    <row r="13" spans="1:23" x14ac:dyDescent="0.25">
      <c r="A13" s="4" t="s">
        <v>9</v>
      </c>
      <c r="B13" s="3">
        <v>264.28571428571428</v>
      </c>
      <c r="C13" s="3">
        <v>266.66666666666669</v>
      </c>
      <c r="D13" s="3">
        <v>276.666</v>
      </c>
      <c r="E13" s="3">
        <v>266.65999999999997</v>
      </c>
      <c r="F13" s="3">
        <v>245.83375000000001</v>
      </c>
      <c r="G13" s="3">
        <v>245.83375000000001</v>
      </c>
      <c r="H13" s="5">
        <v>391.66666666666674</v>
      </c>
      <c r="I13" s="13">
        <v>322.91666666666669</v>
      </c>
      <c r="J13" s="13">
        <v>290.90909090909093</v>
      </c>
      <c r="K13" s="13">
        <v>347.22166666666664</v>
      </c>
      <c r="L13" s="13">
        <v>256.48148148148152</v>
      </c>
      <c r="M13" s="20">
        <v>227.5</v>
      </c>
      <c r="N13" s="21">
        <v>533.33333333333326</v>
      </c>
      <c r="O13" s="38">
        <v>368.18181818181813</v>
      </c>
      <c r="P13" s="38">
        <v>333.33333333333343</v>
      </c>
      <c r="Q13" s="38">
        <v>289.58333333333337</v>
      </c>
      <c r="R13" s="38">
        <v>291.66666666666703</v>
      </c>
      <c r="S13" s="38">
        <v>304.54545454545456</v>
      </c>
      <c r="T13" s="38">
        <v>281.94444444444451</v>
      </c>
      <c r="U13" s="55">
        <v>208.334</v>
      </c>
      <c r="V13" s="36">
        <f t="shared" si="0"/>
        <v>-35.483664516129039</v>
      </c>
      <c r="W13" s="36">
        <f t="shared" si="1"/>
        <v>-26.108137931034499</v>
      </c>
    </row>
    <row r="14" spans="1:23" x14ac:dyDescent="0.25">
      <c r="A14" s="4" t="s">
        <v>10</v>
      </c>
      <c r="B14" s="3">
        <v>198.71794871794873</v>
      </c>
      <c r="C14" s="3">
        <v>227.68838709677419</v>
      </c>
      <c r="D14" s="3">
        <v>250</v>
      </c>
      <c r="E14" s="3">
        <v>200.00181818181818</v>
      </c>
      <c r="F14" s="3">
        <v>219.44500000000002</v>
      </c>
      <c r="G14" s="3">
        <v>242.30769230769235</v>
      </c>
      <c r="H14" s="5">
        <v>350.00000000000006</v>
      </c>
      <c r="I14" s="13">
        <v>312.5</v>
      </c>
      <c r="J14" s="13">
        <v>297.43589743589746</v>
      </c>
      <c r="K14" s="13">
        <v>329.3642857142857</v>
      </c>
      <c r="L14" s="13">
        <v>287.22222222222229</v>
      </c>
      <c r="M14" s="20">
        <v>266.66666666666663</v>
      </c>
      <c r="N14" s="21">
        <v>433.33333333333343</v>
      </c>
      <c r="O14" s="38">
        <v>346.66666666666674</v>
      </c>
      <c r="P14" s="38">
        <v>339.70588235294105</v>
      </c>
      <c r="Q14" s="38">
        <v>291.66666666666669</v>
      </c>
      <c r="R14" s="38">
        <v>317.77777777777777</v>
      </c>
      <c r="S14" s="38">
        <v>321.2962962962963</v>
      </c>
      <c r="T14" s="38">
        <v>274.07407407407413</v>
      </c>
      <c r="U14" s="55">
        <v>212.49850000000001</v>
      </c>
      <c r="V14" s="36">
        <f t="shared" si="0"/>
        <v>-32.000479999999996</v>
      </c>
      <c r="W14" s="36">
        <f t="shared" si="1"/>
        <v>-22.466763513513527</v>
      </c>
    </row>
    <row r="15" spans="1:23" x14ac:dyDescent="0.25">
      <c r="A15" s="4" t="s">
        <v>11</v>
      </c>
      <c r="B15" s="3">
        <v>206.94444444444446</v>
      </c>
      <c r="C15" s="3">
        <v>236.66733333333335</v>
      </c>
      <c r="D15" s="3">
        <v>225.00157894736844</v>
      </c>
      <c r="E15" s="3">
        <v>206.86274509803923</v>
      </c>
      <c r="F15" s="3">
        <v>209.7222222222222</v>
      </c>
      <c r="G15" s="3">
        <v>247.7777777777778</v>
      </c>
      <c r="H15" s="5">
        <v>301.11111111111114</v>
      </c>
      <c r="I15" s="13">
        <v>325.64102564102569</v>
      </c>
      <c r="J15" s="13">
        <v>283.20512820512829</v>
      </c>
      <c r="K15" s="13">
        <v>283.33272727272725</v>
      </c>
      <c r="L15" s="13">
        <v>282.29166666666674</v>
      </c>
      <c r="M15" s="20">
        <v>243.58974358974362</v>
      </c>
      <c r="N15" s="21">
        <v>438.09523809523807</v>
      </c>
      <c r="O15" s="38">
        <v>348.8095238095238</v>
      </c>
      <c r="P15" s="38">
        <v>315.15151515151513</v>
      </c>
      <c r="Q15" s="38">
        <v>284.72222222222223</v>
      </c>
      <c r="R15" s="38">
        <v>284.61538461538464</v>
      </c>
      <c r="S15" s="38">
        <v>284.61538461538464</v>
      </c>
      <c r="T15" s="38">
        <v>284.52380952380958</v>
      </c>
      <c r="U15" s="55">
        <v>223.33199999999999</v>
      </c>
      <c r="V15" s="36">
        <f t="shared" si="0"/>
        <v>-31.417732283464577</v>
      </c>
      <c r="W15" s="36">
        <f t="shared" si="1"/>
        <v>-21.506744769874494</v>
      </c>
    </row>
    <row r="16" spans="1:23" x14ac:dyDescent="0.25">
      <c r="A16" s="4" t="s">
        <v>12</v>
      </c>
      <c r="B16" s="3">
        <v>212.96296296296293</v>
      </c>
      <c r="C16" s="3">
        <v>231.94499999999996</v>
      </c>
      <c r="D16" s="3">
        <v>228.57142857142858</v>
      </c>
      <c r="E16" s="3">
        <v>208.33571428571432</v>
      </c>
      <c r="F16" s="3">
        <v>208.33428571428573</v>
      </c>
      <c r="G16" s="3">
        <v>244.44444444444446</v>
      </c>
      <c r="H16" s="5">
        <v>347.61904761904765</v>
      </c>
      <c r="I16" s="13">
        <v>333.33333333333337</v>
      </c>
      <c r="J16" s="13">
        <v>290.47619047619048</v>
      </c>
      <c r="K16" s="13">
        <v>302.38142857142856</v>
      </c>
      <c r="L16" s="13">
        <v>280.95238095238096</v>
      </c>
      <c r="M16" s="20">
        <v>241.66666666666671</v>
      </c>
      <c r="N16" s="21">
        <v>517.1052631578948</v>
      </c>
      <c r="O16" s="38">
        <v>355.5555555555556</v>
      </c>
      <c r="P16" s="38">
        <v>309.52380952380958</v>
      </c>
      <c r="Q16" s="38">
        <v>280.5555555555556</v>
      </c>
      <c r="R16" s="38">
        <v>311.66666666666703</v>
      </c>
      <c r="S16" s="38">
        <v>304.76190476190476</v>
      </c>
      <c r="T16" s="38">
        <v>272.61904761904765</v>
      </c>
      <c r="U16" s="55">
        <v>218.57</v>
      </c>
      <c r="V16" s="36">
        <f t="shared" si="0"/>
        <v>-34.429000000000009</v>
      </c>
      <c r="W16" s="36">
        <f t="shared" si="1"/>
        <v>-19.825851528384291</v>
      </c>
    </row>
    <row r="17" spans="1:23" x14ac:dyDescent="0.25">
      <c r="A17" s="4" t="s">
        <v>13</v>
      </c>
      <c r="B17" s="3">
        <v>226.92307692307693</v>
      </c>
      <c r="C17" s="3">
        <v>213.334</v>
      </c>
      <c r="D17" s="3">
        <v>210.00066666666669</v>
      </c>
      <c r="E17" s="3">
        <v>183.33454545454543</v>
      </c>
      <c r="F17" s="3">
        <v>210.60727272727274</v>
      </c>
      <c r="G17" s="3">
        <v>209.09272727272727</v>
      </c>
      <c r="H17" s="5">
        <v>291.66666666666669</v>
      </c>
      <c r="I17" s="13">
        <v>318.18181818181824</v>
      </c>
      <c r="J17" s="13">
        <v>273.8095238095238</v>
      </c>
      <c r="K17" s="13">
        <v>287.5</v>
      </c>
      <c r="L17" s="13">
        <v>296.52777777777777</v>
      </c>
      <c r="M17" s="20">
        <v>233.33333333333337</v>
      </c>
      <c r="N17" s="21">
        <v>560.18518518518522</v>
      </c>
      <c r="O17" s="38">
        <v>356.25</v>
      </c>
      <c r="P17" s="38">
        <v>315.38461538461547</v>
      </c>
      <c r="Q17" s="38">
        <v>285.89743589743591</v>
      </c>
      <c r="R17" s="38">
        <v>307.77777777777789</v>
      </c>
      <c r="S17" s="38">
        <v>284.44444444444446</v>
      </c>
      <c r="T17" s="38">
        <v>303.84615384615387</v>
      </c>
      <c r="U17" s="55">
        <v>225.41550000000001</v>
      </c>
      <c r="V17" s="36">
        <f t="shared" si="0"/>
        <v>-29.155128571428584</v>
      </c>
      <c r="W17" s="36">
        <f t="shared" si="1"/>
        <v>-25.81262025316456</v>
      </c>
    </row>
    <row r="18" spans="1:23" x14ac:dyDescent="0.25">
      <c r="A18" s="4" t="s">
        <v>14</v>
      </c>
      <c r="B18" s="3">
        <v>189.16666666666666</v>
      </c>
      <c r="C18" s="3">
        <v>225.92611111111111</v>
      </c>
      <c r="D18" s="3">
        <v>204.54499999999999</v>
      </c>
      <c r="E18" s="3">
        <v>184.16666666666669</v>
      </c>
      <c r="F18" s="3">
        <v>187.49999999999997</v>
      </c>
      <c r="G18" s="3">
        <v>280.70175438596488</v>
      </c>
      <c r="H18" s="5">
        <v>323.18840579710144</v>
      </c>
      <c r="I18" s="13">
        <v>299.16666666666669</v>
      </c>
      <c r="J18" s="13">
        <v>288.38333333333333</v>
      </c>
      <c r="K18" s="13">
        <v>277.19315789473683</v>
      </c>
      <c r="L18" s="13">
        <v>282.45614035087721</v>
      </c>
      <c r="M18" s="20">
        <v>249.16666666666666</v>
      </c>
      <c r="N18" s="21">
        <v>445.23809523809524</v>
      </c>
      <c r="O18" s="38">
        <v>412.50000000000011</v>
      </c>
      <c r="P18" s="38">
        <v>308.33333333333337</v>
      </c>
      <c r="Q18" s="38">
        <v>291.66666666666663</v>
      </c>
      <c r="R18" s="38">
        <v>314.44444444444446</v>
      </c>
      <c r="S18" s="38">
        <v>297.61904761904759</v>
      </c>
      <c r="T18" s="38">
        <v>292.5</v>
      </c>
      <c r="U18" s="55">
        <v>211.11133333333299</v>
      </c>
      <c r="V18" s="36">
        <f t="shared" si="0"/>
        <v>-29.433537604456944</v>
      </c>
      <c r="W18" s="36">
        <f t="shared" si="1"/>
        <v>-27.825185185185301</v>
      </c>
    </row>
    <row r="19" spans="1:23" x14ac:dyDescent="0.25">
      <c r="A19" s="4" t="s">
        <v>15</v>
      </c>
      <c r="B19" s="3">
        <v>228.17460317460319</v>
      </c>
      <c r="C19" s="3">
        <v>251.60269230769231</v>
      </c>
      <c r="D19" s="3">
        <v>218.51888888888891</v>
      </c>
      <c r="E19" s="3">
        <v>209.87777777777779</v>
      </c>
      <c r="F19" s="3">
        <v>205.44884615384615</v>
      </c>
      <c r="G19" s="3">
        <v>278.52564102564105</v>
      </c>
      <c r="H19" s="5">
        <v>339.81481481481484</v>
      </c>
      <c r="I19" s="13">
        <v>324.30555555555554</v>
      </c>
      <c r="J19" s="13">
        <v>322.11538461538453</v>
      </c>
      <c r="K19" s="13">
        <v>335.33279999999996</v>
      </c>
      <c r="L19" s="13">
        <v>289.31818181818176</v>
      </c>
      <c r="M19" s="20">
        <v>235.55555555555563</v>
      </c>
      <c r="N19" s="21">
        <v>428.20512820512818</v>
      </c>
      <c r="O19" s="38">
        <v>355.55555555555554</v>
      </c>
      <c r="P19" s="38">
        <v>319.33333333333326</v>
      </c>
      <c r="Q19" s="38">
        <v>285.57692307692315</v>
      </c>
      <c r="R19" s="38">
        <v>305.308641975309</v>
      </c>
      <c r="S19" s="38">
        <v>303.030303030303</v>
      </c>
      <c r="T19" s="38">
        <v>306.25000000000006</v>
      </c>
      <c r="U19" s="55">
        <v>233.97461538461499</v>
      </c>
      <c r="V19" s="36">
        <f t="shared" si="0"/>
        <v>-27.853651787185097</v>
      </c>
      <c r="W19" s="36">
        <f t="shared" si="1"/>
        <v>-23.600125588697161</v>
      </c>
    </row>
    <row r="20" spans="1:23" x14ac:dyDescent="0.25">
      <c r="A20" s="4" t="s">
        <v>16</v>
      </c>
      <c r="B20" s="3">
        <v>205.8333333333334</v>
      </c>
      <c r="C20" s="3">
        <v>232.29249999999999</v>
      </c>
      <c r="D20" s="3">
        <v>219.69818181818181</v>
      </c>
      <c r="E20" s="3">
        <v>219.45555555555558</v>
      </c>
      <c r="F20" s="3">
        <v>353.81444444444446</v>
      </c>
      <c r="G20" s="3">
        <v>353.81444444444446</v>
      </c>
      <c r="H20" s="5">
        <v>273.33333333333337</v>
      </c>
      <c r="I20" s="13">
        <v>258.33333333333337</v>
      </c>
      <c r="J20" s="13">
        <v>268.51851851851853</v>
      </c>
      <c r="K20" s="13">
        <v>281.24874999999997</v>
      </c>
      <c r="L20" s="13">
        <v>265.83333333333337</v>
      </c>
      <c r="M20" s="20">
        <v>208.33333333333334</v>
      </c>
      <c r="N20" s="21">
        <v>464.81481481481489</v>
      </c>
      <c r="O20" s="38">
        <v>291.66666666666669</v>
      </c>
      <c r="P20" s="38">
        <v>273.80952380952385</v>
      </c>
      <c r="Q20" s="38">
        <v>266.02564102564099</v>
      </c>
      <c r="R20" s="38">
        <v>288.33333333333337</v>
      </c>
      <c r="S20" s="38">
        <v>261.11111111111114</v>
      </c>
      <c r="T20" s="38">
        <v>276.92307692307696</v>
      </c>
      <c r="U20" s="55">
        <v>226.666153846154</v>
      </c>
      <c r="V20" s="36">
        <f t="shared" si="0"/>
        <v>-12.258263027295238</v>
      </c>
      <c r="W20" s="36">
        <f t="shared" si="1"/>
        <v>-18.148333333333287</v>
      </c>
    </row>
    <row r="21" spans="1:23" x14ac:dyDescent="0.25">
      <c r="A21" s="4" t="s">
        <v>17</v>
      </c>
      <c r="B21" s="3">
        <v>226.81159420289853</v>
      </c>
      <c r="C21" s="3">
        <v>244.44500000000002</v>
      </c>
      <c r="D21" s="3">
        <v>244.20217391304345</v>
      </c>
      <c r="E21" s="3">
        <v>225.40608695652173</v>
      </c>
      <c r="F21" s="3">
        <v>219.99949999999998</v>
      </c>
      <c r="G21" s="3">
        <v>209.72291666666669</v>
      </c>
      <c r="H21" s="5">
        <v>343.18181818181819</v>
      </c>
      <c r="I21" s="13">
        <v>368.51851851851848</v>
      </c>
      <c r="J21" s="13">
        <v>331.74603174603169</v>
      </c>
      <c r="K21" s="13">
        <v>340.87190476190472</v>
      </c>
      <c r="L21" s="13">
        <v>290.68181818181813</v>
      </c>
      <c r="M21" s="20">
        <v>239.66666666666666</v>
      </c>
      <c r="N21" s="21">
        <v>408.97435897435895</v>
      </c>
      <c r="O21" s="38">
        <v>361.11111111111109</v>
      </c>
      <c r="P21" s="38">
        <v>328.50877192982455</v>
      </c>
      <c r="Q21" s="38">
        <v>294.60784313725492</v>
      </c>
      <c r="R21" s="38">
        <v>319.74358974359001</v>
      </c>
      <c r="S21" s="38">
        <v>315.47619047619048</v>
      </c>
      <c r="T21" s="38">
        <v>339.28571428571422</v>
      </c>
      <c r="U21" s="55">
        <v>227.33240000000001</v>
      </c>
      <c r="V21" s="36">
        <f t="shared" si="0"/>
        <v>-38.311811055276372</v>
      </c>
      <c r="W21" s="36">
        <f t="shared" si="1"/>
        <v>-32.996766315789458</v>
      </c>
    </row>
    <row r="22" spans="1:23" x14ac:dyDescent="0.25">
      <c r="A22" s="4" t="s">
        <v>18</v>
      </c>
      <c r="B22" s="3">
        <v>234.61538461538461</v>
      </c>
      <c r="C22" s="3">
        <v>345.58764705882351</v>
      </c>
      <c r="D22" s="3">
        <v>190.38461538461539</v>
      </c>
      <c r="E22" s="3">
        <v>212.9638888888889</v>
      </c>
      <c r="F22" s="3">
        <v>200.00066666666666</v>
      </c>
      <c r="G22" s="3">
        <v>274.44466666666665</v>
      </c>
      <c r="H22" s="5">
        <v>294.44444444444446</v>
      </c>
      <c r="I22" s="13">
        <v>275.00000000000006</v>
      </c>
      <c r="J22" s="13">
        <v>287.77777777777777</v>
      </c>
      <c r="K22" s="13">
        <v>257.77733333333333</v>
      </c>
      <c r="L22" s="13">
        <v>272.61904761904771</v>
      </c>
      <c r="M22" s="20">
        <v>214.16666666666663</v>
      </c>
      <c r="N22" s="21">
        <v>412.28070175438592</v>
      </c>
      <c r="O22" s="38">
        <v>320.83333333333343</v>
      </c>
      <c r="P22" s="38">
        <v>313.46153846153845</v>
      </c>
      <c r="Q22" s="38">
        <v>274.3055555555556</v>
      </c>
      <c r="R22" s="38">
        <v>306.94444444444446</v>
      </c>
      <c r="S22" s="38">
        <v>276.38888888888891</v>
      </c>
      <c r="T22" s="38">
        <v>255.12820512820514</v>
      </c>
      <c r="U22" s="55">
        <v>214.61615384615399</v>
      </c>
      <c r="V22" s="36">
        <f t="shared" si="0"/>
        <v>-21.957762237762203</v>
      </c>
      <c r="W22" s="36">
        <f t="shared" si="1"/>
        <v>-15.879095477386882</v>
      </c>
    </row>
    <row r="23" spans="1:23" x14ac:dyDescent="0.25">
      <c r="A23" s="4" t="s">
        <v>19</v>
      </c>
      <c r="B23" s="3">
        <v>232.22222222222223</v>
      </c>
      <c r="C23" s="3">
        <v>233.33285714285714</v>
      </c>
      <c r="D23" s="3">
        <v>232.7371238674769</v>
      </c>
      <c r="E23" s="3">
        <v>241.02564102564105</v>
      </c>
      <c r="F23" s="3">
        <v>357.14357142857142</v>
      </c>
      <c r="G23" s="3">
        <v>261.45833333333331</v>
      </c>
      <c r="H23" s="5">
        <v>281.25000000000006</v>
      </c>
      <c r="I23" s="13">
        <v>292.77777777777777</v>
      </c>
      <c r="J23" s="13">
        <v>279.41176470588243</v>
      </c>
      <c r="K23" s="13">
        <v>284.44400000000002</v>
      </c>
      <c r="L23" s="13">
        <v>270.37037037037032</v>
      </c>
      <c r="M23" s="20">
        <v>219.26470588235296</v>
      </c>
      <c r="N23" s="21">
        <v>401.51515151515156</v>
      </c>
      <c r="O23" s="38">
        <v>303.24074074074076</v>
      </c>
      <c r="P23" s="38">
        <v>331.11111111111114</v>
      </c>
      <c r="Q23" s="38">
        <v>263</v>
      </c>
      <c r="R23" s="38">
        <v>312.222222222222</v>
      </c>
      <c r="S23" s="38">
        <v>286.14583333333337</v>
      </c>
      <c r="T23" s="38">
        <v>249.07407407407405</v>
      </c>
      <c r="U23" s="55">
        <v>220</v>
      </c>
      <c r="V23" s="36">
        <f t="shared" si="0"/>
        <v>-24.857685009487664</v>
      </c>
      <c r="W23" s="36">
        <f t="shared" si="1"/>
        <v>-11.672862453531589</v>
      </c>
    </row>
    <row r="24" spans="1:23" x14ac:dyDescent="0.25">
      <c r="A24" s="4" t="s">
        <v>20</v>
      </c>
      <c r="B24" s="3">
        <v>253.57142857142861</v>
      </c>
      <c r="C24" s="3">
        <v>283.33285714285711</v>
      </c>
      <c r="D24" s="3">
        <v>223.61083333333332</v>
      </c>
      <c r="E24" s="3">
        <v>263.88866666666667</v>
      </c>
      <c r="F24" s="3">
        <v>189.0625</v>
      </c>
      <c r="G24" s="2">
        <v>264.28571428571428</v>
      </c>
      <c r="H24" s="5">
        <v>325.00000000000006</v>
      </c>
      <c r="I24" s="13">
        <v>374.40476190476193</v>
      </c>
      <c r="J24" s="13">
        <v>325.64102564102569</v>
      </c>
      <c r="K24" s="13">
        <v>316.66461538461533</v>
      </c>
      <c r="L24" s="13">
        <v>294.44444444444451</v>
      </c>
      <c r="M24" s="20">
        <v>225</v>
      </c>
      <c r="N24" s="21">
        <v>446.42857142857144</v>
      </c>
      <c r="O24" s="38">
        <v>318.75000000000006</v>
      </c>
      <c r="P24" s="38">
        <v>305.95238095238102</v>
      </c>
      <c r="Q24" s="38">
        <v>287.17948717948718</v>
      </c>
      <c r="R24" s="38">
        <v>300</v>
      </c>
      <c r="S24" s="38">
        <v>273.80952380952385</v>
      </c>
      <c r="T24" s="38">
        <v>244.87179487179486</v>
      </c>
      <c r="U24" s="55">
        <v>216.667272727273</v>
      </c>
      <c r="V24" s="36">
        <f t="shared" si="0"/>
        <v>-42.130203786674301</v>
      </c>
      <c r="W24" s="36">
        <f t="shared" si="1"/>
        <v>-11.518077106139819</v>
      </c>
    </row>
    <row r="25" spans="1:23" x14ac:dyDescent="0.25">
      <c r="A25" s="4" t="s">
        <v>21</v>
      </c>
      <c r="B25" s="3">
        <v>202.56410256410254</v>
      </c>
      <c r="C25" s="3">
        <v>200.23166666666668</v>
      </c>
      <c r="D25" s="3">
        <v>158.92928571428573</v>
      </c>
      <c r="E25" s="3">
        <v>220.23928571428573</v>
      </c>
      <c r="F25" s="3">
        <v>154.36500000000001</v>
      </c>
      <c r="G25" s="3">
        <v>275.834</v>
      </c>
      <c r="H25" s="5">
        <v>276.92307692307696</v>
      </c>
      <c r="I25" s="13">
        <v>223.0952380952381</v>
      </c>
      <c r="J25" s="13">
        <v>280.95238095238091</v>
      </c>
      <c r="K25" s="13">
        <v>230.208125</v>
      </c>
      <c r="L25" s="13">
        <v>265.38461538461542</v>
      </c>
      <c r="M25" s="20">
        <v>225</v>
      </c>
      <c r="N25" s="21">
        <v>455.55555555555554</v>
      </c>
      <c r="O25" s="38">
        <v>286.11111111111114</v>
      </c>
      <c r="P25" s="38">
        <v>301.66666666666674</v>
      </c>
      <c r="Q25" s="38">
        <v>266.66666666666663</v>
      </c>
      <c r="R25" s="38">
        <v>302.38095238095241</v>
      </c>
      <c r="S25" s="38">
        <v>267.85714285714289</v>
      </c>
      <c r="T25" s="38">
        <v>248.80952380952382</v>
      </c>
      <c r="U25" s="55">
        <v>227.77799999999999</v>
      </c>
      <c r="V25" s="36">
        <f t="shared" si="0"/>
        <v>2.0989967982924158</v>
      </c>
      <c r="W25" s="36">
        <f t="shared" si="1"/>
        <v>-8.4528612440191466</v>
      </c>
    </row>
    <row r="26" spans="1:23" x14ac:dyDescent="0.25">
      <c r="A26" s="4" t="s">
        <v>22</v>
      </c>
      <c r="B26" s="3">
        <v>228.26086956521746</v>
      </c>
      <c r="C26" s="3">
        <v>384.92047619047617</v>
      </c>
      <c r="D26" s="3">
        <v>196.24899999999997</v>
      </c>
      <c r="E26" s="3">
        <v>188.0952380952381</v>
      </c>
      <c r="F26" s="3">
        <v>191.26904761904763</v>
      </c>
      <c r="G26" s="3">
        <v>201.95999999999998</v>
      </c>
      <c r="H26" s="5">
        <v>285.08771929824564</v>
      </c>
      <c r="I26" s="13">
        <v>320.58823529411757</v>
      </c>
      <c r="J26" s="13">
        <v>293.5897435897437</v>
      </c>
      <c r="K26" s="13">
        <v>259.64894736842103</v>
      </c>
      <c r="L26" s="13">
        <v>299.12280701754378</v>
      </c>
      <c r="M26" s="20">
        <v>210.67708333333329</v>
      </c>
      <c r="N26" s="21">
        <v>380.20833333333337</v>
      </c>
      <c r="O26" s="38">
        <v>326.47058823529414</v>
      </c>
      <c r="P26" s="38">
        <v>316.66666666666674</v>
      </c>
      <c r="Q26" s="38">
        <v>280.55555555555554</v>
      </c>
      <c r="R26" s="38">
        <v>317.59259259259255</v>
      </c>
      <c r="S26" s="38">
        <v>306.66666666666669</v>
      </c>
      <c r="T26" s="38">
        <v>264.4444444444444</v>
      </c>
      <c r="U26" s="55">
        <v>218.88800000000001</v>
      </c>
      <c r="V26" s="36">
        <f t="shared" si="0"/>
        <v>-31.723009174311905</v>
      </c>
      <c r="W26" s="36">
        <f t="shared" si="1"/>
        <v>-17.227226890756285</v>
      </c>
    </row>
    <row r="27" spans="1:23" x14ac:dyDescent="0.25">
      <c r="A27" s="4" t="s">
        <v>23</v>
      </c>
      <c r="B27" s="3">
        <v>264.28571428571433</v>
      </c>
      <c r="C27" s="3">
        <v>245.83249999999998</v>
      </c>
      <c r="D27" s="3">
        <v>221.66666666666666</v>
      </c>
      <c r="E27" s="3">
        <v>261.11111111111109</v>
      </c>
      <c r="F27" s="3">
        <v>201.667</v>
      </c>
      <c r="G27" s="3">
        <v>188.334</v>
      </c>
      <c r="H27" s="5">
        <v>333.33333333333337</v>
      </c>
      <c r="I27" s="13">
        <v>288.46153846153845</v>
      </c>
      <c r="J27" s="13">
        <v>295.5555555555556</v>
      </c>
      <c r="K27" s="13">
        <v>298.48500000000001</v>
      </c>
      <c r="L27" s="13">
        <v>282.35294117647067</v>
      </c>
      <c r="M27" s="20">
        <v>208.33333333333331</v>
      </c>
      <c r="N27" s="21">
        <v>419.29824561403512</v>
      </c>
      <c r="O27" s="38">
        <v>311.66666666666669</v>
      </c>
      <c r="P27" s="38">
        <v>305.5555555555556</v>
      </c>
      <c r="Q27" s="38">
        <v>274.20634920634922</v>
      </c>
      <c r="R27" s="38">
        <v>306.66666666666669</v>
      </c>
      <c r="S27" s="38">
        <v>264.10256410256409</v>
      </c>
      <c r="T27" s="38">
        <v>273.07692307692309</v>
      </c>
      <c r="U27" s="55">
        <v>274.70937500000002</v>
      </c>
      <c r="V27" s="36">
        <f t="shared" si="0"/>
        <v>-4.767416666666656</v>
      </c>
      <c r="W27" s="36">
        <f t="shared" si="1"/>
        <v>0.59779929577464985</v>
      </c>
    </row>
    <row r="28" spans="1:23" x14ac:dyDescent="0.25">
      <c r="A28" s="4" t="s">
        <v>24</v>
      </c>
      <c r="B28" s="3">
        <v>200.00000000000003</v>
      </c>
      <c r="C28" s="3">
        <v>188.89000000000001</v>
      </c>
      <c r="D28" s="3">
        <v>152.08250000000001</v>
      </c>
      <c r="E28" s="3">
        <v>152.78</v>
      </c>
      <c r="F28" s="3">
        <v>177.77999999999997</v>
      </c>
      <c r="G28" s="3">
        <v>173.80999999999997</v>
      </c>
      <c r="H28" s="5">
        <v>347.91666666666669</v>
      </c>
      <c r="I28" s="13">
        <v>244.44444444444449</v>
      </c>
      <c r="J28" s="13">
        <v>324.07407407407408</v>
      </c>
      <c r="K28" s="13">
        <v>277.25691232105271</v>
      </c>
      <c r="L28" s="13">
        <v>272.91666666666669</v>
      </c>
      <c r="M28" s="20">
        <v>230.95238095238093</v>
      </c>
      <c r="N28" s="21">
        <v>424.07407407407413</v>
      </c>
      <c r="O28" s="38">
        <v>329.62962962962968</v>
      </c>
      <c r="P28" s="38">
        <v>325.00000000000006</v>
      </c>
      <c r="Q28" s="38">
        <v>273.95833333333337</v>
      </c>
      <c r="R28" s="38">
        <v>323.80952380952385</v>
      </c>
      <c r="S28" s="38">
        <v>271.66666666666669</v>
      </c>
      <c r="T28" s="38">
        <v>257.14285714285717</v>
      </c>
      <c r="U28" s="55">
        <v>231.25</v>
      </c>
      <c r="V28" s="36">
        <f t="shared" si="0"/>
        <v>-5.3977272727272885</v>
      </c>
      <c r="W28" s="36">
        <f t="shared" si="1"/>
        <v>-10.069444444444454</v>
      </c>
    </row>
    <row r="29" spans="1:23" x14ac:dyDescent="0.25">
      <c r="A29" s="4" t="s">
        <v>25</v>
      </c>
      <c r="B29" s="3">
        <v>203.50877192982455</v>
      </c>
      <c r="C29" s="3">
        <v>218.51888888888891</v>
      </c>
      <c r="D29" s="3">
        <v>178.17476190476191</v>
      </c>
      <c r="E29" s="3">
        <v>175.83350000000002</v>
      </c>
      <c r="F29" s="3">
        <v>220.75149999999999</v>
      </c>
      <c r="G29" s="3">
        <v>160.29529411764705</v>
      </c>
      <c r="H29" s="5">
        <v>321.42857142857144</v>
      </c>
      <c r="I29" s="13">
        <v>282.45614035087715</v>
      </c>
      <c r="J29" s="13">
        <v>284.21052631578948</v>
      </c>
      <c r="K29" s="13">
        <v>296.875</v>
      </c>
      <c r="L29" s="13">
        <v>316.22807017543857</v>
      </c>
      <c r="M29" s="20">
        <v>250</v>
      </c>
      <c r="N29" s="21">
        <v>400</v>
      </c>
      <c r="O29" s="38">
        <v>455.55555555555554</v>
      </c>
      <c r="P29" s="38">
        <v>311.66666666666663</v>
      </c>
      <c r="Q29" s="38">
        <v>292.59259259259261</v>
      </c>
      <c r="R29" s="38">
        <v>311.84210526315792</v>
      </c>
      <c r="S29" s="38">
        <v>280.95238095238096</v>
      </c>
      <c r="T29" s="38">
        <v>289.81481481481489</v>
      </c>
      <c r="U29" s="55">
        <v>258.23470588235301</v>
      </c>
      <c r="V29" s="36">
        <f t="shared" si="0"/>
        <v>-8.5752904640116512</v>
      </c>
      <c r="W29" s="36">
        <f t="shared" si="1"/>
        <v>-10.896651005450103</v>
      </c>
    </row>
    <row r="30" spans="1:23" x14ac:dyDescent="0.25">
      <c r="A30" s="4" t="s">
        <v>26</v>
      </c>
      <c r="B30" s="3">
        <v>218.51851851851853</v>
      </c>
      <c r="C30" s="3">
        <v>248.4848484848485</v>
      </c>
      <c r="D30" s="3">
        <v>210.00200000000001</v>
      </c>
      <c r="E30" s="3">
        <v>201.666</v>
      </c>
      <c r="F30" s="3">
        <v>205.00099999999998</v>
      </c>
      <c r="G30" s="3">
        <v>188.88916666666668</v>
      </c>
      <c r="H30" s="5">
        <v>290.27777777777783</v>
      </c>
      <c r="I30" s="13">
        <v>275.75757575757575</v>
      </c>
      <c r="J30" s="13">
        <v>301.66666666666669</v>
      </c>
      <c r="K30" s="13">
        <v>306.06090909090909</v>
      </c>
      <c r="L30" s="13">
        <v>293.33333333333337</v>
      </c>
      <c r="M30" s="20">
        <v>212.75000000000006</v>
      </c>
      <c r="N30" s="21">
        <v>421.25000000000011</v>
      </c>
      <c r="O30" s="38">
        <v>340</v>
      </c>
      <c r="P30" s="38">
        <v>313.33333333333337</v>
      </c>
      <c r="Q30" s="38">
        <v>278.57142857142861</v>
      </c>
      <c r="R30" s="38">
        <v>301.66666666666703</v>
      </c>
      <c r="S30" s="38">
        <v>289.28571428571428</v>
      </c>
      <c r="T30" s="38">
        <v>272.61904761904765</v>
      </c>
      <c r="U30" s="55">
        <v>214.28571428571399</v>
      </c>
      <c r="V30" s="36">
        <f t="shared" si="0"/>
        <v>-22.291993720565255</v>
      </c>
      <c r="W30" s="36">
        <f t="shared" si="1"/>
        <v>-21.397379912663872</v>
      </c>
    </row>
    <row r="31" spans="1:23" x14ac:dyDescent="0.25">
      <c r="A31" s="4" t="s">
        <v>27</v>
      </c>
      <c r="B31" s="3">
        <v>221.2962962962963</v>
      </c>
      <c r="C31" s="3">
        <v>785.71285714285716</v>
      </c>
      <c r="D31" s="3">
        <v>220.36888888888885</v>
      </c>
      <c r="E31" s="3">
        <v>267.70875000000001</v>
      </c>
      <c r="F31" s="3">
        <v>203.70444444444445</v>
      </c>
      <c r="G31" s="3">
        <v>192.5911111111111</v>
      </c>
      <c r="H31" s="5">
        <v>270.37037037037038</v>
      </c>
      <c r="I31" s="13">
        <v>287.5</v>
      </c>
      <c r="J31" s="13">
        <v>279.54545454545456</v>
      </c>
      <c r="K31" s="13">
        <v>243.334</v>
      </c>
      <c r="L31" s="13">
        <v>254.62962962962968</v>
      </c>
      <c r="M31" s="20">
        <v>233.33333333333334</v>
      </c>
      <c r="N31" s="21">
        <v>625</v>
      </c>
      <c r="O31" s="38">
        <v>333.33333333333343</v>
      </c>
      <c r="P31" s="38">
        <v>311.11111111111109</v>
      </c>
      <c r="Q31" s="38">
        <v>279.54545454545456</v>
      </c>
      <c r="R31" s="38">
        <v>301.66666666666669</v>
      </c>
      <c r="S31" s="38">
        <v>294.44444444444451</v>
      </c>
      <c r="T31" s="38">
        <v>272.22222222222229</v>
      </c>
      <c r="U31" s="55">
        <v>206.666</v>
      </c>
      <c r="V31" s="36">
        <f t="shared" si="0"/>
        <v>-28.116173913043479</v>
      </c>
      <c r="W31" s="36">
        <f t="shared" si="1"/>
        <v>-24.08187755102043</v>
      </c>
    </row>
    <row r="32" spans="1:23" x14ac:dyDescent="0.25">
      <c r="A32" s="4" t="s">
        <v>37</v>
      </c>
      <c r="B32" s="3">
        <v>202.08333333333331</v>
      </c>
      <c r="C32" s="3">
        <v>218.51833333333332</v>
      </c>
      <c r="D32" s="3">
        <v>196.56882352941176</v>
      </c>
      <c r="E32" s="3">
        <v>177.45176470588237</v>
      </c>
      <c r="F32" s="3">
        <v>188.33437500000002</v>
      </c>
      <c r="G32" s="3">
        <v>165.35105263157894</v>
      </c>
      <c r="H32" s="5">
        <v>330.20833333333337</v>
      </c>
      <c r="I32" s="13">
        <v>319.53703703703701</v>
      </c>
      <c r="J32" s="13">
        <v>300.98039215686271</v>
      </c>
      <c r="K32" s="13">
        <v>304.90058823529409</v>
      </c>
      <c r="L32" s="13">
        <v>327.91666666666663</v>
      </c>
      <c r="M32" s="20">
        <v>246.66666666666666</v>
      </c>
      <c r="N32" s="21">
        <v>324.4444444444444</v>
      </c>
      <c r="O32" s="38">
        <v>425.43859649122811</v>
      </c>
      <c r="P32" s="38">
        <v>302.38095238095241</v>
      </c>
      <c r="Q32" s="38">
        <v>286.50793650793651</v>
      </c>
      <c r="R32" s="38">
        <v>308.88888888888891</v>
      </c>
      <c r="S32" s="38">
        <v>286.57407407407408</v>
      </c>
      <c r="T32" s="38">
        <v>294.44444444444446</v>
      </c>
      <c r="U32" s="55">
        <v>285</v>
      </c>
      <c r="V32" s="36">
        <f t="shared" si="0"/>
        <v>-10.808461315560699</v>
      </c>
      <c r="W32" s="36">
        <f t="shared" si="1"/>
        <v>-3.2075471698113249</v>
      </c>
    </row>
    <row r="33" spans="1:23" x14ac:dyDescent="0.25">
      <c r="A33" s="4" t="s">
        <v>28</v>
      </c>
      <c r="B33" s="3">
        <v>194.73684210526321</v>
      </c>
      <c r="C33" s="3">
        <v>225.83350000000002</v>
      </c>
      <c r="D33" s="3">
        <v>192.42636363636367</v>
      </c>
      <c r="E33" s="3">
        <v>209.16800000000003</v>
      </c>
      <c r="F33" s="3">
        <v>352.57681818181823</v>
      </c>
      <c r="G33" s="3">
        <v>250.83500000000004</v>
      </c>
      <c r="H33" s="5">
        <v>283.85416666666669</v>
      </c>
      <c r="I33" s="13">
        <v>307.93650793650784</v>
      </c>
      <c r="J33" s="13">
        <v>286.66666666666663</v>
      </c>
      <c r="K33" s="13">
        <v>274.99944444444441</v>
      </c>
      <c r="L33" s="13">
        <v>285.71428571428578</v>
      </c>
      <c r="M33" s="20">
        <v>273.68421052631578</v>
      </c>
      <c r="N33" s="21">
        <v>404.76190476190476</v>
      </c>
      <c r="O33" s="38">
        <v>424.07407407407413</v>
      </c>
      <c r="P33" s="38">
        <v>314.16666666666663</v>
      </c>
      <c r="Q33" s="38">
        <v>287.50000000000006</v>
      </c>
      <c r="R33" s="38">
        <v>302.22222222222229</v>
      </c>
      <c r="S33" s="38">
        <v>281.48148148148152</v>
      </c>
      <c r="T33" s="38">
        <v>291.66666666666669</v>
      </c>
      <c r="U33" s="55">
        <v>244.21105263157901</v>
      </c>
      <c r="V33" s="36">
        <f t="shared" si="0"/>
        <v>-20.694348887683081</v>
      </c>
      <c r="W33" s="36">
        <f t="shared" si="1"/>
        <v>-16.270496240601489</v>
      </c>
    </row>
    <row r="34" spans="1:23" x14ac:dyDescent="0.25">
      <c r="A34" s="4" t="s">
        <v>29</v>
      </c>
      <c r="B34" s="3">
        <v>182.91666666666669</v>
      </c>
      <c r="C34" s="3">
        <v>354.76238095238097</v>
      </c>
      <c r="D34" s="3">
        <v>194.20217391304345</v>
      </c>
      <c r="E34" s="3">
        <v>140.00150000000002</v>
      </c>
      <c r="F34" s="3">
        <v>264.83350000000002</v>
      </c>
      <c r="G34" s="3">
        <v>153.78863636363636</v>
      </c>
      <c r="H34" s="5">
        <v>291.66666666666663</v>
      </c>
      <c r="I34" s="13">
        <v>288.33333333333337</v>
      </c>
      <c r="J34" s="13">
        <v>275</v>
      </c>
      <c r="K34" s="13">
        <v>273.43875000000003</v>
      </c>
      <c r="L34" s="13">
        <v>272.5</v>
      </c>
      <c r="M34" s="20">
        <v>275</v>
      </c>
      <c r="N34" s="21">
        <v>464.28571428571428</v>
      </c>
      <c r="O34" s="38">
        <v>412.03703703703701</v>
      </c>
      <c r="P34" s="38">
        <v>287.96296296296299</v>
      </c>
      <c r="Q34" s="38">
        <v>277.65151515151518</v>
      </c>
      <c r="R34" s="38">
        <v>273.95833333333337</v>
      </c>
      <c r="S34" s="38">
        <v>281.66666666666669</v>
      </c>
      <c r="T34" s="38">
        <v>286.66666666666669</v>
      </c>
      <c r="U34" s="55">
        <v>197.91624999999999</v>
      </c>
      <c r="V34" s="36">
        <f t="shared" si="0"/>
        <v>-31.358526011560706</v>
      </c>
      <c r="W34" s="36">
        <f t="shared" si="1"/>
        <v>-30.959447674418612</v>
      </c>
    </row>
    <row r="35" spans="1:23" x14ac:dyDescent="0.25">
      <c r="A35" s="4" t="s">
        <v>30</v>
      </c>
      <c r="B35" s="3">
        <v>167.94871794871798</v>
      </c>
      <c r="C35" s="3">
        <v>279.16666666666669</v>
      </c>
      <c r="D35" s="3">
        <v>196.15538461538466</v>
      </c>
      <c r="E35" s="3">
        <v>142.77799999999999</v>
      </c>
      <c r="F35" s="3">
        <v>269.72083333333336</v>
      </c>
      <c r="G35" s="3">
        <v>149.99833333333331</v>
      </c>
      <c r="H35" s="5">
        <v>298.03921568627453</v>
      </c>
      <c r="I35" s="13">
        <v>261.40350877192986</v>
      </c>
      <c r="J35" s="13">
        <v>270.58823529411768</v>
      </c>
      <c r="K35" s="13">
        <v>254.77799999999999</v>
      </c>
      <c r="L35" s="13">
        <v>280.26315789473682</v>
      </c>
      <c r="M35" s="20">
        <v>243.75</v>
      </c>
      <c r="N35" s="21">
        <v>375</v>
      </c>
      <c r="O35" s="38">
        <v>423.33333333333348</v>
      </c>
      <c r="P35" s="38">
        <v>267.54385964912279</v>
      </c>
      <c r="Q35" s="38">
        <v>265.47619047619048</v>
      </c>
      <c r="R35" s="38">
        <v>271.15384615384619</v>
      </c>
      <c r="S35" s="38">
        <v>247.50000000000006</v>
      </c>
      <c r="T35" s="38">
        <v>248.03921568627453</v>
      </c>
      <c r="U35" s="55">
        <v>241.66562499999998</v>
      </c>
      <c r="V35" s="36">
        <f t="shared" si="0"/>
        <v>-7.5507340604027071</v>
      </c>
      <c r="W35" s="36">
        <f t="shared" si="1"/>
        <v>-2.5695899209486339</v>
      </c>
    </row>
    <row r="36" spans="1:23" x14ac:dyDescent="0.25">
      <c r="A36" s="4" t="s">
        <v>31</v>
      </c>
      <c r="B36" s="3">
        <v>220.83333333333334</v>
      </c>
      <c r="C36" s="3">
        <v>250</v>
      </c>
      <c r="D36" s="3">
        <v>223.80857142857141</v>
      </c>
      <c r="E36" s="3">
        <v>190.47714285714284</v>
      </c>
      <c r="F36" s="3">
        <v>163.333</v>
      </c>
      <c r="G36" s="3">
        <v>208.33374999999998</v>
      </c>
      <c r="H36" s="5">
        <v>310.25641025641028</v>
      </c>
      <c r="I36" s="13">
        <v>293.33333333333337</v>
      </c>
      <c r="J36" s="13">
        <v>252.38095238095238</v>
      </c>
      <c r="K36" s="13">
        <v>258.33249999999998</v>
      </c>
      <c r="L36" s="13">
        <v>298.80952380952385</v>
      </c>
      <c r="M36" s="20">
        <v>214.16666666666671</v>
      </c>
      <c r="N36" s="21">
        <v>270.00000000000006</v>
      </c>
      <c r="O36" s="38">
        <v>322.91666666666669</v>
      </c>
      <c r="P36" s="38">
        <v>340.47619047619048</v>
      </c>
      <c r="Q36" s="38">
        <v>277.50000000000006</v>
      </c>
      <c r="R36" s="38">
        <v>318.75000000000006</v>
      </c>
      <c r="S36" s="38">
        <v>316.66666666666669</v>
      </c>
      <c r="T36" s="38">
        <v>306.25000000000006</v>
      </c>
      <c r="U36" s="55">
        <v>281.66399999999999</v>
      </c>
      <c r="V36" s="36">
        <f t="shared" si="0"/>
        <v>-3.9781818181818349</v>
      </c>
      <c r="W36" s="36">
        <f t="shared" si="1"/>
        <v>-8.0280816326530822</v>
      </c>
    </row>
    <row r="37" spans="1:23" x14ac:dyDescent="0.25">
      <c r="A37" s="4" t="s">
        <v>32</v>
      </c>
      <c r="B37" s="3">
        <v>231.4814814814815</v>
      </c>
      <c r="C37" s="3">
        <v>231.94500000000002</v>
      </c>
      <c r="D37" s="3">
        <v>230.55666666666664</v>
      </c>
      <c r="E37" s="3">
        <v>203.70555555555555</v>
      </c>
      <c r="F37" s="3">
        <v>216.66777777777779</v>
      </c>
      <c r="G37" s="3">
        <v>237.50125</v>
      </c>
      <c r="H37" s="5">
        <v>350</v>
      </c>
      <c r="I37" s="13">
        <v>291.66666666666669</v>
      </c>
      <c r="J37" s="13">
        <v>302.08333333333337</v>
      </c>
      <c r="K37" s="13">
        <v>283.33277777777778</v>
      </c>
      <c r="L37" s="13">
        <v>287.50000000000006</v>
      </c>
      <c r="M37" s="20">
        <v>229.62962962962968</v>
      </c>
      <c r="N37" s="21">
        <v>416.6666666666668</v>
      </c>
      <c r="O37" s="38">
        <v>356.25000000000006</v>
      </c>
      <c r="P37" s="38">
        <v>316.11111111111114</v>
      </c>
      <c r="Q37" s="38">
        <v>281.11111111111109</v>
      </c>
      <c r="R37" s="38">
        <v>298.24561403508773</v>
      </c>
      <c r="S37" s="38">
        <v>310.18518518518522</v>
      </c>
      <c r="T37" s="38">
        <v>290.15151515151518</v>
      </c>
      <c r="U37" s="55">
        <v>181.58619047619999</v>
      </c>
      <c r="V37" s="36">
        <f t="shared" si="0"/>
        <v>-37.741877551017147</v>
      </c>
      <c r="W37" s="36">
        <f t="shared" si="1"/>
        <v>-37.416769861988527</v>
      </c>
    </row>
    <row r="38" spans="1:23" x14ac:dyDescent="0.25">
      <c r="A38" s="4" t="s">
        <v>33</v>
      </c>
      <c r="B38" s="3">
        <v>252.38095238095238</v>
      </c>
      <c r="C38" s="3">
        <v>289.58249999999998</v>
      </c>
      <c r="D38" s="3">
        <v>247.22333333333333</v>
      </c>
      <c r="E38" s="3">
        <v>211.90428571428569</v>
      </c>
      <c r="F38" s="3">
        <v>273.81</v>
      </c>
      <c r="G38" s="3">
        <v>211.90428571428569</v>
      </c>
      <c r="H38" s="5">
        <v>263.88888888888891</v>
      </c>
      <c r="I38" s="13">
        <v>293.54166666666669</v>
      </c>
      <c r="J38" s="13">
        <v>283.33333333333331</v>
      </c>
      <c r="K38" s="13">
        <v>375.00250000000005</v>
      </c>
      <c r="L38" s="13">
        <v>275</v>
      </c>
      <c r="M38" s="20">
        <v>204.16666666666671</v>
      </c>
      <c r="N38" s="21">
        <v>647.61904761904771</v>
      </c>
      <c r="O38" s="38">
        <v>295.2380952380953</v>
      </c>
      <c r="P38" s="38">
        <v>328.57142857142861</v>
      </c>
      <c r="Q38" s="38">
        <v>280.95238095238102</v>
      </c>
      <c r="R38" s="38">
        <v>261.90476190476193</v>
      </c>
      <c r="S38" s="38">
        <v>229.16666666666669</v>
      </c>
      <c r="T38" s="38">
        <v>195.23809523809524</v>
      </c>
      <c r="U38" s="55">
        <v>202.77833333333299</v>
      </c>
      <c r="V38" s="36">
        <f t="shared" si="0"/>
        <v>-30.920085166785071</v>
      </c>
      <c r="W38" s="36">
        <f t="shared" si="1"/>
        <v>3.8620731707315321</v>
      </c>
    </row>
    <row r="39" spans="1:23" x14ac:dyDescent="0.25">
      <c r="A39" s="4" t="s">
        <v>34</v>
      </c>
      <c r="B39" s="3">
        <v>283.33333333333337</v>
      </c>
      <c r="C39" s="3">
        <v>304.16624999999999</v>
      </c>
      <c r="D39" s="3">
        <v>279.16624999999999</v>
      </c>
      <c r="E39" s="3">
        <v>291.66624999999999</v>
      </c>
      <c r="F39" s="3">
        <v>296.666</v>
      </c>
      <c r="G39" s="3">
        <v>375.00125000000003</v>
      </c>
      <c r="H39" s="5">
        <v>310.60606060606062</v>
      </c>
      <c r="I39" s="13">
        <v>368.18181818181824</v>
      </c>
      <c r="J39" s="13">
        <v>291.02564102564105</v>
      </c>
      <c r="K39" s="13">
        <v>370.83249999999998</v>
      </c>
      <c r="L39" s="13">
        <v>276.1904761904762</v>
      </c>
      <c r="M39" s="20">
        <v>220.83333333333334</v>
      </c>
      <c r="N39" s="21">
        <v>470.83333333333337</v>
      </c>
      <c r="O39" s="38">
        <v>360.41666666666669</v>
      </c>
      <c r="P39" s="38">
        <v>347.22222222222223</v>
      </c>
      <c r="Q39" s="38">
        <v>285.41666666666663</v>
      </c>
      <c r="R39" s="38">
        <v>308.88888888888903</v>
      </c>
      <c r="S39" s="38">
        <v>360.60606060606068</v>
      </c>
      <c r="T39" s="38">
        <v>352.5641025641026</v>
      </c>
      <c r="U39" s="55">
        <v>236.11083333333301</v>
      </c>
      <c r="V39" s="36">
        <f t="shared" si="0"/>
        <v>-35.871131687242894</v>
      </c>
      <c r="W39" s="36">
        <f t="shared" si="1"/>
        <v>-33.030381818181922</v>
      </c>
    </row>
    <row r="40" spans="1:23" x14ac:dyDescent="0.25">
      <c r="A40" s="4" t="s">
        <v>35</v>
      </c>
      <c r="B40" s="3">
        <v>263.33333333333331</v>
      </c>
      <c r="C40" s="3">
        <v>374.24090909090904</v>
      </c>
      <c r="D40" s="3">
        <v>273.60999999999996</v>
      </c>
      <c r="E40" s="3">
        <v>505</v>
      </c>
      <c r="F40" s="3">
        <v>235.89769230769232</v>
      </c>
      <c r="G40" s="3">
        <v>235.89769230769232</v>
      </c>
      <c r="H40" s="5">
        <v>314.28571428571433</v>
      </c>
      <c r="I40" s="13">
        <v>313.63636363636374</v>
      </c>
      <c r="J40" s="13">
        <v>297.50000000000006</v>
      </c>
      <c r="K40" s="13">
        <v>353.70333333333332</v>
      </c>
      <c r="L40" s="13">
        <v>287.5</v>
      </c>
      <c r="M40" s="20">
        <v>222.2222222222222</v>
      </c>
      <c r="N40" s="21">
        <v>418.33333333333337</v>
      </c>
      <c r="O40" s="38">
        <v>366.66666666666669</v>
      </c>
      <c r="P40" s="38">
        <v>333.33333333333343</v>
      </c>
      <c r="Q40" s="38">
        <v>291.66666666666669</v>
      </c>
      <c r="R40" s="38">
        <v>303.75</v>
      </c>
      <c r="S40" s="38">
        <v>277.08333333333337</v>
      </c>
      <c r="T40" s="38">
        <v>322.222222222222</v>
      </c>
      <c r="U40" s="55">
        <v>197.61714285714299</v>
      </c>
      <c r="V40" s="36">
        <f t="shared" si="0"/>
        <v>-36.991635610766025</v>
      </c>
      <c r="W40" s="36">
        <f t="shared" si="1"/>
        <v>-38.670541871921102</v>
      </c>
    </row>
    <row r="41" spans="1:23" x14ac:dyDescent="0.25">
      <c r="A41" s="4" t="s">
        <v>36</v>
      </c>
      <c r="B41" s="3">
        <v>221.92982456140354</v>
      </c>
      <c r="C41" s="3">
        <v>224.61368421052632</v>
      </c>
      <c r="D41" s="3">
        <v>410.83249999999998</v>
      </c>
      <c r="E41" s="3">
        <v>308.92785714285714</v>
      </c>
      <c r="F41" s="3">
        <v>190.19529411764705</v>
      </c>
      <c r="G41" s="3">
        <v>211.66600000000003</v>
      </c>
      <c r="H41" s="5">
        <v>281.25</v>
      </c>
      <c r="I41" s="13">
        <v>293.75</v>
      </c>
      <c r="J41" s="13">
        <v>276.28205128205133</v>
      </c>
      <c r="K41" s="13">
        <v>291.17588235294119</v>
      </c>
      <c r="L41" s="13">
        <v>266.14583333333331</v>
      </c>
      <c r="M41" s="20">
        <v>218.22916666666666</v>
      </c>
      <c r="N41" s="21">
        <v>300</v>
      </c>
      <c r="O41" s="38">
        <v>306.94444444444446</v>
      </c>
      <c r="P41" s="38">
        <v>271.56862745098039</v>
      </c>
      <c r="Q41" s="38">
        <v>273.8095238095238</v>
      </c>
      <c r="R41" s="38">
        <v>298.71794871794873</v>
      </c>
      <c r="S41" s="38">
        <v>277.45098039215691</v>
      </c>
      <c r="T41" s="38">
        <v>255</v>
      </c>
      <c r="U41" s="55">
        <v>227.22166666666701</v>
      </c>
      <c r="V41" s="36">
        <f t="shared" si="0"/>
        <v>-22.647943262411232</v>
      </c>
      <c r="W41" s="36">
        <f t="shared" si="1"/>
        <v>-10.893464052287449</v>
      </c>
    </row>
    <row r="42" spans="1:23" s="31" customFormat="1" x14ac:dyDescent="0.25">
      <c r="A42" s="42" t="s">
        <v>47</v>
      </c>
      <c r="B42" s="30">
        <f t="shared" ref="B42:K42" si="2">AVERAGE(B5:B41)</f>
        <v>224.57011306482127</v>
      </c>
      <c r="C42" s="30">
        <f t="shared" si="2"/>
        <v>268.32523549426679</v>
      </c>
      <c r="D42" s="30">
        <f t="shared" si="2"/>
        <v>223.34253871087483</v>
      </c>
      <c r="E42" s="30">
        <f t="shared" si="2"/>
        <v>223.25905208107159</v>
      </c>
      <c r="F42" s="30">
        <f t="shared" si="2"/>
        <v>232.41550092049363</v>
      </c>
      <c r="G42" s="30">
        <f t="shared" si="2"/>
        <v>237.48755604718679</v>
      </c>
      <c r="H42" s="30">
        <f t="shared" si="2"/>
        <v>310.28945469225954</v>
      </c>
      <c r="I42" s="30">
        <f t="shared" si="2"/>
        <v>298.19022641971549</v>
      </c>
      <c r="J42" s="30">
        <f t="shared" si="2"/>
        <v>288.67638622994656</v>
      </c>
      <c r="K42" s="30">
        <f t="shared" si="2"/>
        <v>292.72740742923384</v>
      </c>
      <c r="L42" s="30">
        <f t="shared" ref="L42:M42" si="3">AVERAGE(L5:L41)</f>
        <v>282.85780780556325</v>
      </c>
      <c r="M42" s="30">
        <f t="shared" si="3"/>
        <v>231.85411668664375</v>
      </c>
      <c r="N42" s="30">
        <f t="shared" ref="N42:O42" si="4">AVERAGE(N5:N41)</f>
        <v>433.84335637625111</v>
      </c>
      <c r="O42" s="30">
        <f t="shared" si="4"/>
        <v>352.41508445068825</v>
      </c>
      <c r="P42" s="30">
        <v>311.55726258977035</v>
      </c>
      <c r="Q42" s="30">
        <v>280.79944860091916</v>
      </c>
      <c r="R42" s="30">
        <v>303.29005637119678</v>
      </c>
      <c r="S42" s="30">
        <v>287.26691566397443</v>
      </c>
      <c r="T42" s="30">
        <v>280.49025262260568</v>
      </c>
      <c r="U42" s="30">
        <f t="shared" ref="U42:W42" si="5">AVERAGE(U5:U41)</f>
        <v>225.52148480140008</v>
      </c>
      <c r="V42" s="30"/>
      <c r="W42" s="30"/>
    </row>
    <row r="43" spans="1:23" s="31" customFormat="1" x14ac:dyDescent="0.25">
      <c r="A43" s="42" t="s">
        <v>38</v>
      </c>
      <c r="B43" s="30"/>
      <c r="C43" s="30">
        <f t="shared" ref="C43:O43" si="6">C42/B42*100-100</f>
        <v>19.483947276998421</v>
      </c>
      <c r="D43" s="30">
        <f t="shared" si="6"/>
        <v>-16.764243847781174</v>
      </c>
      <c r="E43" s="30">
        <f t="shared" si="6"/>
        <v>-3.738053229139382E-2</v>
      </c>
      <c r="F43" s="30">
        <f t="shared" si="6"/>
        <v>4.1012665574236422</v>
      </c>
      <c r="G43" s="30">
        <f t="shared" si="6"/>
        <v>2.1823222231757313</v>
      </c>
      <c r="H43" s="30">
        <f t="shared" si="6"/>
        <v>30.655037197236396</v>
      </c>
      <c r="I43" s="30">
        <f t="shared" si="6"/>
        <v>-3.8993359553723366</v>
      </c>
      <c r="J43" s="30">
        <f t="shared" si="6"/>
        <v>-3.1905271691828716</v>
      </c>
      <c r="K43" s="30">
        <f t="shared" si="6"/>
        <v>1.4033088234866682</v>
      </c>
      <c r="L43" s="30">
        <f t="shared" si="6"/>
        <v>-3.3716008044298036</v>
      </c>
      <c r="M43" s="30">
        <f t="shared" si="6"/>
        <v>-18.031565582230456</v>
      </c>
      <c r="N43" s="30">
        <f t="shared" si="6"/>
        <v>87.119108591287386</v>
      </c>
      <c r="O43" s="30">
        <f t="shared" si="6"/>
        <v>-18.769048950226193</v>
      </c>
      <c r="P43" s="30">
        <f t="shared" ref="P43" si="7">P42/O42*100-100</f>
        <v>-11.59366430770217</v>
      </c>
      <c r="Q43" s="30">
        <f t="shared" ref="Q43" si="8">Q42/P42*100-100</f>
        <v>-9.8722827814000311</v>
      </c>
      <c r="R43" s="30">
        <f t="shared" ref="R43" si="9">R42/Q42*100-100</f>
        <v>8.0094914296794002</v>
      </c>
      <c r="S43" s="30">
        <f t="shared" ref="S43" si="10">S42/R42*100-100</f>
        <v>-5.2831078271856029</v>
      </c>
      <c r="T43" s="30">
        <f t="shared" ref="T43" si="11">T42/S42*100-100</f>
        <v>-2.3590127062510788</v>
      </c>
      <c r="U43" s="30">
        <f t="shared" ref="U43" si="12">U42/T42*100-100</f>
        <v>-19.597389680120202</v>
      </c>
      <c r="V43" s="43"/>
      <c r="W43" s="54"/>
    </row>
    <row r="44" spans="1:23" s="31" customFormat="1" x14ac:dyDescent="0.25">
      <c r="A44" s="42" t="s">
        <v>39</v>
      </c>
      <c r="B44" s="30"/>
      <c r="C44" s="30"/>
      <c r="D44" s="30"/>
      <c r="E44" s="30"/>
      <c r="F44" s="30"/>
      <c r="G44" s="30"/>
      <c r="H44" s="30">
        <v>57.01</v>
      </c>
      <c r="I44" s="30">
        <v>40.29</v>
      </c>
      <c r="J44" s="30">
        <v>21.11</v>
      </c>
      <c r="K44" s="30">
        <v>29.27</v>
      </c>
      <c r="L44" s="30">
        <v>23.29</v>
      </c>
      <c r="M44" s="30">
        <v>-11.23</v>
      </c>
      <c r="N44" s="30">
        <f t="shared" ref="N44:O44" si="13">N42/B42*100-100</f>
        <v>93.188376874986886</v>
      </c>
      <c r="O44" s="30">
        <f t="shared" si="13"/>
        <v>31.338777659702515</v>
      </c>
      <c r="P44" s="30">
        <f t="shared" ref="P44" si="14">P42/D42*100-100</f>
        <v>39.497502082705694</v>
      </c>
      <c r="Q44" s="30">
        <f t="shared" ref="Q44" si="15">Q42/E42*100-100</f>
        <v>25.772928794373385</v>
      </c>
      <c r="R44" s="30">
        <f t="shared" ref="R44" si="16">R42/F42*100-100</f>
        <v>30.494762685793688</v>
      </c>
      <c r="S44" s="30">
        <f t="shared" ref="S44" si="17">S42/G42*100-100</f>
        <v>20.960828619962271</v>
      </c>
      <c r="T44" s="30">
        <f t="shared" ref="T44" si="18">T42/H42*100-100</f>
        <v>-9.6036786358750845</v>
      </c>
      <c r="U44" s="30">
        <f t="shared" ref="U44" si="19">U42/I42*100-100</f>
        <v>-24.369927375161865</v>
      </c>
      <c r="V44" s="43"/>
      <c r="W44" s="43"/>
    </row>
    <row r="46" spans="1:23" ht="15" customHeight="1" x14ac:dyDescent="0.25">
      <c r="A46" s="50" t="s">
        <v>54</v>
      </c>
      <c r="B46" s="48"/>
      <c r="C46" s="48"/>
    </row>
    <row r="47" spans="1:23" ht="15" customHeight="1" x14ac:dyDescent="0.25">
      <c r="A47" s="49" t="s">
        <v>37</v>
      </c>
      <c r="B47" s="48">
        <v>334.52</v>
      </c>
      <c r="C47" s="48"/>
    </row>
    <row r="48" spans="1:23" ht="15" customHeight="1" x14ac:dyDescent="0.25">
      <c r="A48" s="49" t="s">
        <v>31</v>
      </c>
      <c r="B48" s="48">
        <v>323.81</v>
      </c>
      <c r="C48" s="48"/>
    </row>
    <row r="49" spans="1:3" ht="15" customHeight="1" x14ac:dyDescent="0.25">
      <c r="A49" s="49" t="s">
        <v>23</v>
      </c>
      <c r="B49" s="48">
        <v>321.67</v>
      </c>
      <c r="C49" s="48"/>
    </row>
    <row r="50" spans="1:3" ht="15" customHeight="1" x14ac:dyDescent="0.25">
      <c r="A50" s="50"/>
      <c r="B50" s="48"/>
      <c r="C50" s="48"/>
    </row>
    <row r="51" spans="1:3" ht="15" customHeight="1" x14ac:dyDescent="0.25">
      <c r="A51" s="50" t="s">
        <v>55</v>
      </c>
      <c r="B51" s="48"/>
      <c r="C51" s="48"/>
    </row>
    <row r="52" spans="1:3" ht="15" customHeight="1" x14ac:dyDescent="0.25">
      <c r="A52" s="49" t="s">
        <v>29</v>
      </c>
      <c r="B52" s="51">
        <v>273.95999999999998</v>
      </c>
      <c r="C52" s="48"/>
    </row>
    <row r="53" spans="1:3" x14ac:dyDescent="0.25">
      <c r="A53" s="49" t="s">
        <v>35</v>
      </c>
      <c r="B53" s="51">
        <v>271.14999999999998</v>
      </c>
      <c r="C53" s="48"/>
    </row>
    <row r="54" spans="1:3" x14ac:dyDescent="0.25">
      <c r="A54" s="49" t="s">
        <v>32</v>
      </c>
      <c r="B54" s="51">
        <v>261.89999999999998</v>
      </c>
      <c r="C54" s="48"/>
    </row>
    <row r="55" spans="1:3" x14ac:dyDescent="0.25">
      <c r="A55" s="48"/>
      <c r="B55" s="48"/>
      <c r="C55" s="48"/>
    </row>
    <row r="56" spans="1:3" x14ac:dyDescent="0.25">
      <c r="A56" s="48"/>
      <c r="B56" s="48"/>
      <c r="C56" s="48"/>
    </row>
    <row r="57" spans="1:3" x14ac:dyDescent="0.25">
      <c r="A57" s="48"/>
      <c r="B57" s="48"/>
    </row>
  </sheetData>
  <sortState ref="A2:I38">
    <sortCondition ref="A2:A3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tabSelected="1" topLeftCell="A28" workbookViewId="0">
      <pane xSplit="1" topLeftCell="Q1" activePane="topRight" state="frozen"/>
      <selection activeCell="Q40" sqref="Q40"/>
      <selection pane="topRight" activeCell="W42" sqref="W42"/>
    </sheetView>
  </sheetViews>
  <sheetFormatPr defaultRowHeight="15" x14ac:dyDescent="0.25"/>
  <cols>
    <col min="1" max="1" width="43.85546875" customWidth="1"/>
    <col min="2" max="10" width="9.140625" customWidth="1"/>
    <col min="14" max="14" width="9.140625" style="44"/>
    <col min="15" max="21" width="9.140625" style="31"/>
    <col min="22" max="22" width="19" style="24" customWidth="1"/>
    <col min="23" max="23" width="20.28515625" style="24" customWidth="1"/>
  </cols>
  <sheetData>
    <row r="1" spans="1:29" ht="21" x14ac:dyDescent="0.35">
      <c r="A1" s="22" t="s">
        <v>45</v>
      </c>
    </row>
    <row r="2" spans="1:29" ht="21" x14ac:dyDescent="0.35">
      <c r="A2" s="22" t="s">
        <v>49</v>
      </c>
    </row>
    <row r="3" spans="1:29" ht="21" x14ac:dyDescent="0.35">
      <c r="A3" s="23" t="s">
        <v>43</v>
      </c>
      <c r="J3" s="17"/>
      <c r="K3" s="17"/>
      <c r="L3" s="17"/>
      <c r="M3" s="17"/>
      <c r="N3" s="45"/>
      <c r="O3" s="32"/>
      <c r="P3" s="32"/>
      <c r="Q3" s="32"/>
      <c r="R3" s="32"/>
      <c r="S3" s="32"/>
      <c r="T3" s="32"/>
      <c r="U3" s="32"/>
      <c r="V3" s="25" t="s">
        <v>40</v>
      </c>
      <c r="W3" s="26" t="s">
        <v>41</v>
      </c>
      <c r="X3" s="17"/>
      <c r="Y3" s="17"/>
      <c r="Z3" s="17"/>
      <c r="AA3" s="17"/>
      <c r="AB3" s="17"/>
      <c r="AC3" s="17"/>
    </row>
    <row r="4" spans="1:29" s="8" customFormat="1" ht="15" customHeight="1" x14ac:dyDescent="0.25">
      <c r="A4" s="6" t="s">
        <v>44</v>
      </c>
      <c r="B4" s="7">
        <v>42370</v>
      </c>
      <c r="C4" s="7">
        <v>42401</v>
      </c>
      <c r="D4" s="7">
        <v>42430</v>
      </c>
      <c r="E4" s="7">
        <v>42461</v>
      </c>
      <c r="F4" s="7">
        <v>42491</v>
      </c>
      <c r="G4" s="7">
        <v>42522</v>
      </c>
      <c r="H4" s="7">
        <v>42552</v>
      </c>
      <c r="I4" s="14">
        <v>42583</v>
      </c>
      <c r="J4" s="7">
        <v>42614</v>
      </c>
      <c r="K4" s="7">
        <v>42644</v>
      </c>
      <c r="L4" s="7">
        <v>42675</v>
      </c>
      <c r="M4" s="7">
        <v>42705</v>
      </c>
      <c r="N4" s="46">
        <v>42736</v>
      </c>
      <c r="O4" s="33">
        <v>42767</v>
      </c>
      <c r="P4" s="33">
        <v>42795</v>
      </c>
      <c r="Q4" s="33">
        <v>42826</v>
      </c>
      <c r="R4" s="33">
        <v>42856</v>
      </c>
      <c r="S4" s="33">
        <v>42887</v>
      </c>
      <c r="T4" s="33">
        <v>42917</v>
      </c>
      <c r="U4" s="33">
        <v>42948</v>
      </c>
      <c r="V4" s="26" t="s">
        <v>52</v>
      </c>
      <c r="W4" s="26" t="s">
        <v>53</v>
      </c>
      <c r="X4" s="18"/>
      <c r="Y4" s="18"/>
      <c r="Z4" s="18"/>
      <c r="AA4" s="18"/>
      <c r="AB4" s="18"/>
      <c r="AC4" s="18"/>
    </row>
    <row r="5" spans="1:29" ht="15" customHeight="1" x14ac:dyDescent="0.25">
      <c r="A5" s="4" t="s">
        <v>1</v>
      </c>
      <c r="B5" s="2">
        <v>611.28571428571433</v>
      </c>
      <c r="C5" s="2">
        <v>716.25</v>
      </c>
      <c r="D5" s="2">
        <v>647.33333333333337</v>
      </c>
      <c r="E5" s="2">
        <v>517.94117647058829</v>
      </c>
      <c r="F5" s="2">
        <v>529.44444444444446</v>
      </c>
      <c r="G5" s="2">
        <v>777.69230769230774</v>
      </c>
      <c r="H5" s="2">
        <v>1038.1818181818182</v>
      </c>
      <c r="I5" s="15">
        <v>957.05882352941171</v>
      </c>
      <c r="J5" s="19">
        <v>1227.1428571428571</v>
      </c>
      <c r="K5" s="13">
        <v>835.86071428571427</v>
      </c>
      <c r="L5" s="13">
        <v>872</v>
      </c>
      <c r="M5" s="20">
        <v>1012.5</v>
      </c>
      <c r="N5" s="47">
        <v>1333.8181818181818</v>
      </c>
      <c r="O5" s="37">
        <v>1147.6470588235295</v>
      </c>
      <c r="P5" s="37">
        <v>1095.6666666666667</v>
      </c>
      <c r="Q5" s="37">
        <v>1028.5714285714287</v>
      </c>
      <c r="R5" s="37">
        <v>964.375</v>
      </c>
      <c r="S5" s="37">
        <v>877.5</v>
      </c>
      <c r="T5" s="37">
        <v>839.23076923076928</v>
      </c>
      <c r="U5" s="53">
        <v>781.09375</v>
      </c>
      <c r="V5" s="34">
        <f>(U5-I5)/I5*100</f>
        <v>-18.386024892440069</v>
      </c>
      <c r="W5" s="34">
        <f>(U5-I5)/I5*100</f>
        <v>-18.386024892440069</v>
      </c>
      <c r="X5" s="17"/>
      <c r="Y5" s="17"/>
      <c r="Z5" s="17"/>
      <c r="AA5" s="17"/>
      <c r="AB5" s="17"/>
      <c r="AC5" s="17"/>
    </row>
    <row r="6" spans="1:29" ht="15" customHeight="1" x14ac:dyDescent="0.25">
      <c r="A6" s="4" t="s">
        <v>2</v>
      </c>
      <c r="B6" s="2">
        <v>712.5</v>
      </c>
      <c r="C6" s="2">
        <v>754</v>
      </c>
      <c r="D6" s="2">
        <v>662</v>
      </c>
      <c r="E6" s="2">
        <v>640</v>
      </c>
      <c r="F6" s="2">
        <v>619</v>
      </c>
      <c r="G6" s="2">
        <v>657.5</v>
      </c>
      <c r="H6" s="2">
        <v>946</v>
      </c>
      <c r="I6" s="13">
        <v>916</v>
      </c>
      <c r="J6" s="16">
        <v>1178.5714285714287</v>
      </c>
      <c r="K6" s="13">
        <v>880</v>
      </c>
      <c r="L6" s="13">
        <v>814.28571428571433</v>
      </c>
      <c r="M6" s="20">
        <v>1043.75</v>
      </c>
      <c r="N6" s="47">
        <v>1556</v>
      </c>
      <c r="O6" s="37">
        <v>1300</v>
      </c>
      <c r="P6" s="37">
        <v>1257</v>
      </c>
      <c r="Q6" s="37">
        <v>1000</v>
      </c>
      <c r="R6" s="37">
        <v>902</v>
      </c>
      <c r="S6" s="37">
        <v>780</v>
      </c>
      <c r="T6" s="37">
        <v>870</v>
      </c>
      <c r="U6" s="53">
        <v>836.25</v>
      </c>
      <c r="V6" s="34">
        <f t="shared" ref="V6:V41" si="0">(U6-I6)/I6*100</f>
        <v>-8.7063318777292587</v>
      </c>
      <c r="W6" s="34">
        <f t="shared" ref="W6:W41" si="1">(U6-I6)/I6*100</f>
        <v>-8.7063318777292587</v>
      </c>
    </row>
    <row r="7" spans="1:29" ht="15" customHeight="1" x14ac:dyDescent="0.25">
      <c r="A7" s="4" t="s">
        <v>3</v>
      </c>
      <c r="B7" s="2">
        <v>766.66666666666663</v>
      </c>
      <c r="C7" s="2">
        <v>905</v>
      </c>
      <c r="D7" s="2">
        <v>912.58782002682688</v>
      </c>
      <c r="E7" s="2">
        <v>800</v>
      </c>
      <c r="F7" s="2">
        <v>916.66666666666663</v>
      </c>
      <c r="G7" s="2">
        <v>821.42857142857144</v>
      </c>
      <c r="H7" s="2">
        <v>986.36363636363637</v>
      </c>
      <c r="I7" s="13">
        <v>1103.125</v>
      </c>
      <c r="J7" s="13">
        <v>1181.8181818181818</v>
      </c>
      <c r="K7" s="13">
        <v>1155.5555555555557</v>
      </c>
      <c r="L7" s="13">
        <v>873.18181818181802</v>
      </c>
      <c r="M7" s="20">
        <v>989.28571428571433</v>
      </c>
      <c r="N7" s="47">
        <v>1250</v>
      </c>
      <c r="O7" s="37">
        <v>1425</v>
      </c>
      <c r="P7" s="37">
        <v>1283.3333333333333</v>
      </c>
      <c r="Q7" s="37">
        <v>1124.3592307692309</v>
      </c>
      <c r="R7" s="37">
        <v>1212.5</v>
      </c>
      <c r="S7" s="37">
        <v>1128.5714285714287</v>
      </c>
      <c r="T7" s="37">
        <v>1066.6666666666667</v>
      </c>
      <c r="U7" s="53">
        <v>1011.25</v>
      </c>
      <c r="V7" s="34">
        <f t="shared" si="0"/>
        <v>-8.3286118980169963</v>
      </c>
      <c r="W7" s="34">
        <f t="shared" si="1"/>
        <v>-8.3286118980169963</v>
      </c>
    </row>
    <row r="8" spans="1:29" ht="15" customHeight="1" x14ac:dyDescent="0.25">
      <c r="A8" s="4" t="s">
        <v>4</v>
      </c>
      <c r="B8" s="2">
        <v>600.41666666666663</v>
      </c>
      <c r="C8" s="2">
        <v>627.08333333333337</v>
      </c>
      <c r="D8" s="2">
        <v>571</v>
      </c>
      <c r="E8" s="2">
        <v>539.09090909090912</v>
      </c>
      <c r="F8" s="2">
        <v>605.41666666666663</v>
      </c>
      <c r="G8" s="2">
        <v>661.42857142857144</v>
      </c>
      <c r="H8" s="2">
        <v>888.5</v>
      </c>
      <c r="I8" s="13">
        <v>978.75</v>
      </c>
      <c r="J8" s="13">
        <v>1254.1666666666667</v>
      </c>
      <c r="K8" s="13">
        <v>882.5</v>
      </c>
      <c r="L8" s="13">
        <v>815.55555555555554</v>
      </c>
      <c r="M8" s="20">
        <v>1010.4166666666666</v>
      </c>
      <c r="N8" s="47">
        <v>1386.6666666666667</v>
      </c>
      <c r="O8" s="37">
        <v>1636.3636363636363</v>
      </c>
      <c r="P8" s="37">
        <v>1132.0833333333333</v>
      </c>
      <c r="Q8" s="37">
        <v>1191.2225000000001</v>
      </c>
      <c r="R8" s="37">
        <v>920.41666666666663</v>
      </c>
      <c r="S8" s="37">
        <v>884.16666666666663</v>
      </c>
      <c r="T8" s="37">
        <v>870.83333333333337</v>
      </c>
      <c r="U8" s="53">
        <v>916.25</v>
      </c>
      <c r="V8" s="34">
        <f t="shared" si="0"/>
        <v>-6.3856960408684547</v>
      </c>
      <c r="W8" s="34">
        <f t="shared" si="1"/>
        <v>-6.3856960408684547</v>
      </c>
    </row>
    <row r="9" spans="1:29" ht="15" customHeight="1" x14ac:dyDescent="0.25">
      <c r="A9" s="4" t="s">
        <v>5</v>
      </c>
      <c r="B9" s="2">
        <v>624.28571428571433</v>
      </c>
      <c r="C9" s="2">
        <v>761.7</v>
      </c>
      <c r="D9" s="2">
        <v>643.83333333333337</v>
      </c>
      <c r="E9" s="2">
        <v>583.33333333333337</v>
      </c>
      <c r="F9" s="2">
        <v>634.125</v>
      </c>
      <c r="G9" s="2">
        <v>747.66666666666663</v>
      </c>
      <c r="H9" s="2">
        <v>954.33333333333337</v>
      </c>
      <c r="I9" s="13">
        <v>933.33333333333337</v>
      </c>
      <c r="J9" s="13">
        <v>1282.1428571428571</v>
      </c>
      <c r="K9" s="13">
        <v>857.71428571428567</v>
      </c>
      <c r="L9" s="13">
        <v>868.95</v>
      </c>
      <c r="M9" s="20">
        <v>1014.3333333333334</v>
      </c>
      <c r="N9" s="47">
        <v>1681.3636363636363</v>
      </c>
      <c r="O9" s="37">
        <v>1068.1818181818182</v>
      </c>
      <c r="P9" s="37">
        <v>1000.9090909090909</v>
      </c>
      <c r="Q9" s="37">
        <v>1166.6363636363637</v>
      </c>
      <c r="R9" s="37">
        <v>915.76923076923072</v>
      </c>
      <c r="S9" s="37">
        <v>945.625</v>
      </c>
      <c r="T9" s="37">
        <v>889.33333333333337</v>
      </c>
      <c r="U9" s="53">
        <v>861.66666666666663</v>
      </c>
      <c r="V9" s="34">
        <f t="shared" si="0"/>
        <v>-7.6785714285714359</v>
      </c>
      <c r="W9" s="34">
        <f t="shared" si="1"/>
        <v>-7.6785714285714359</v>
      </c>
    </row>
    <row r="10" spans="1:29" ht="15" customHeight="1" x14ac:dyDescent="0.25">
      <c r="A10" s="4" t="s">
        <v>6</v>
      </c>
      <c r="B10" s="2">
        <v>705</v>
      </c>
      <c r="C10" s="2">
        <v>687.5</v>
      </c>
      <c r="D10" s="2">
        <v>735</v>
      </c>
      <c r="E10" s="2">
        <v>725</v>
      </c>
      <c r="F10" s="2">
        <v>560</v>
      </c>
      <c r="G10" s="2">
        <v>900</v>
      </c>
      <c r="H10" s="2">
        <v>825</v>
      </c>
      <c r="I10" s="13">
        <v>1005.8333333333334</v>
      </c>
      <c r="J10" s="13">
        <v>1150</v>
      </c>
      <c r="K10" s="13">
        <v>895</v>
      </c>
      <c r="L10" s="13">
        <v>778.57142857142856</v>
      </c>
      <c r="M10" s="20">
        <v>1028.75</v>
      </c>
      <c r="N10" s="47">
        <v>1276.875</v>
      </c>
      <c r="O10" s="37">
        <v>1283.3333333333333</v>
      </c>
      <c r="P10" s="37">
        <v>1170</v>
      </c>
      <c r="Q10" s="37">
        <v>1201.8522222222223</v>
      </c>
      <c r="R10" s="37">
        <v>1010</v>
      </c>
      <c r="S10" s="37">
        <v>971.85185185185185</v>
      </c>
      <c r="T10" s="37">
        <v>975</v>
      </c>
      <c r="U10" s="53">
        <v>975</v>
      </c>
      <c r="V10" s="34">
        <f t="shared" si="0"/>
        <v>-3.0654515327257701</v>
      </c>
      <c r="W10" s="34">
        <f t="shared" si="1"/>
        <v>-3.0654515327257701</v>
      </c>
    </row>
    <row r="11" spans="1:29" ht="15" customHeight="1" x14ac:dyDescent="0.25">
      <c r="A11" s="4" t="s">
        <v>7</v>
      </c>
      <c r="B11" s="2">
        <v>1030</v>
      </c>
      <c r="C11" s="2">
        <v>1140</v>
      </c>
      <c r="D11" s="2">
        <v>887.5</v>
      </c>
      <c r="E11" s="2">
        <v>1000</v>
      </c>
      <c r="F11" s="2">
        <v>862.5</v>
      </c>
      <c r="G11" s="2">
        <v>940</v>
      </c>
      <c r="H11" s="2">
        <v>1311.1111111111111</v>
      </c>
      <c r="I11" s="13">
        <v>1062.5</v>
      </c>
      <c r="J11" s="13">
        <v>1150</v>
      </c>
      <c r="K11" s="13">
        <v>981.11111111111109</v>
      </c>
      <c r="L11" s="13">
        <v>766.66666666666663</v>
      </c>
      <c r="M11" s="20">
        <v>1045</v>
      </c>
      <c r="N11" s="47">
        <v>1333.3333333333333</v>
      </c>
      <c r="O11" s="37">
        <v>1550</v>
      </c>
      <c r="P11" s="37">
        <v>1112.5</v>
      </c>
      <c r="Q11" s="37">
        <v>1133</v>
      </c>
      <c r="R11" s="37">
        <v>1137.6923076923076</v>
      </c>
      <c r="S11" s="37">
        <v>1024.6153846153845</v>
      </c>
      <c r="T11" s="37">
        <v>927.08333333333337</v>
      </c>
      <c r="U11" s="53">
        <v>1003.8461538461538</v>
      </c>
      <c r="V11" s="34">
        <f t="shared" si="0"/>
        <v>-5.5203619909502297</v>
      </c>
      <c r="W11" s="34">
        <f t="shared" si="1"/>
        <v>-5.5203619909502297</v>
      </c>
    </row>
    <row r="12" spans="1:29" ht="15" customHeight="1" x14ac:dyDescent="0.25">
      <c r="A12" s="4" t="s">
        <v>8</v>
      </c>
      <c r="B12" s="2">
        <v>652.5</v>
      </c>
      <c r="C12" s="2">
        <v>804</v>
      </c>
      <c r="D12" s="2">
        <v>652.85714285714289</v>
      </c>
      <c r="E12" s="2">
        <v>711.66666666666663</v>
      </c>
      <c r="F12" s="2">
        <v>798.33333333333337</v>
      </c>
      <c r="G12" s="2">
        <v>617.5</v>
      </c>
      <c r="H12" s="2">
        <v>986.25</v>
      </c>
      <c r="I12" s="13">
        <v>1000</v>
      </c>
      <c r="J12" s="13">
        <v>1175</v>
      </c>
      <c r="K12" s="13">
        <v>869</v>
      </c>
      <c r="L12" s="13">
        <v>752.77777777777783</v>
      </c>
      <c r="M12" s="20">
        <v>990</v>
      </c>
      <c r="N12" s="47">
        <v>1294.4444444444443</v>
      </c>
      <c r="O12" s="37">
        <v>1309.375</v>
      </c>
      <c r="P12" s="37">
        <v>1250</v>
      </c>
      <c r="Q12" s="37">
        <v>1229.1675</v>
      </c>
      <c r="R12" s="37">
        <v>1156.6666666666667</v>
      </c>
      <c r="S12" s="37">
        <v>980</v>
      </c>
      <c r="T12" s="37">
        <v>756.66666666666663</v>
      </c>
      <c r="U12" s="53">
        <v>782</v>
      </c>
      <c r="V12" s="34">
        <f t="shared" si="0"/>
        <v>-21.8</v>
      </c>
      <c r="W12" s="34">
        <f t="shared" si="1"/>
        <v>-21.8</v>
      </c>
    </row>
    <row r="13" spans="1:29" ht="15" customHeight="1" x14ac:dyDescent="0.25">
      <c r="A13" s="4" t="s">
        <v>9</v>
      </c>
      <c r="B13" s="2">
        <v>841.66666666666663</v>
      </c>
      <c r="C13" s="2">
        <v>750</v>
      </c>
      <c r="D13" s="2">
        <v>2650</v>
      </c>
      <c r="E13" s="2">
        <v>840</v>
      </c>
      <c r="F13" s="2">
        <v>1505.5555555555557</v>
      </c>
      <c r="G13" s="2">
        <v>1505.5555555555557</v>
      </c>
      <c r="H13" s="2">
        <v>1346</v>
      </c>
      <c r="I13" s="13">
        <v>1072.2222222222222</v>
      </c>
      <c r="J13" s="13">
        <v>1165</v>
      </c>
      <c r="K13" s="13">
        <v>1085.7142857142858</v>
      </c>
      <c r="L13" s="13">
        <v>705.55555555555554</v>
      </c>
      <c r="M13" s="20">
        <v>981.81818181818187</v>
      </c>
      <c r="N13" s="47">
        <v>1515.3333333333333</v>
      </c>
      <c r="O13" s="37">
        <v>1395</v>
      </c>
      <c r="P13" s="37">
        <v>1338.8888888888889</v>
      </c>
      <c r="Q13" s="37">
        <v>1225</v>
      </c>
      <c r="R13" s="37">
        <v>1208.3333333333333</v>
      </c>
      <c r="S13" s="37">
        <v>1165</v>
      </c>
      <c r="T13" s="37">
        <v>1112.5</v>
      </c>
      <c r="U13" s="53">
        <v>1064.2857142857099</v>
      </c>
      <c r="V13" s="34">
        <f t="shared" si="0"/>
        <v>-0.74019245003741396</v>
      </c>
      <c r="W13" s="34">
        <f t="shared" si="1"/>
        <v>-0.74019245003741396</v>
      </c>
    </row>
    <row r="14" spans="1:29" ht="15" customHeight="1" x14ac:dyDescent="0.25">
      <c r="A14" s="4" t="s">
        <v>10</v>
      </c>
      <c r="B14" s="2">
        <v>583.84615384615381</v>
      </c>
      <c r="C14" s="2">
        <v>627.85714285714289</v>
      </c>
      <c r="D14" s="2">
        <v>650</v>
      </c>
      <c r="E14" s="2">
        <v>555.41666666666663</v>
      </c>
      <c r="F14" s="2">
        <v>597.91666666666663</v>
      </c>
      <c r="G14" s="2">
        <v>701.92307692307691</v>
      </c>
      <c r="H14" s="2">
        <v>1184.5</v>
      </c>
      <c r="I14" s="13">
        <v>1040.8333333333333</v>
      </c>
      <c r="J14" s="13">
        <v>1169.2307692307693</v>
      </c>
      <c r="K14" s="13">
        <v>918.18181818181813</v>
      </c>
      <c r="L14" s="13">
        <v>750.30769230769226</v>
      </c>
      <c r="M14" s="20">
        <v>1017.9285714285714</v>
      </c>
      <c r="N14" s="47">
        <v>1302</v>
      </c>
      <c r="O14" s="37">
        <v>1573.0769230769231</v>
      </c>
      <c r="P14" s="37">
        <v>1190</v>
      </c>
      <c r="Q14" s="37">
        <v>1157.2427272727273</v>
      </c>
      <c r="R14" s="37">
        <v>943.84615384615381</v>
      </c>
      <c r="S14" s="37">
        <v>940</v>
      </c>
      <c r="T14" s="37">
        <v>1010.6944444444445</v>
      </c>
      <c r="U14" s="53">
        <v>1078.421052631579</v>
      </c>
      <c r="V14" s="34">
        <f t="shared" si="0"/>
        <v>3.6113101007121577</v>
      </c>
      <c r="W14" s="34">
        <f t="shared" si="1"/>
        <v>3.6113101007121577</v>
      </c>
    </row>
    <row r="15" spans="1:29" ht="15" customHeight="1" x14ac:dyDescent="0.25">
      <c r="A15" s="4" t="s">
        <v>11</v>
      </c>
      <c r="B15" s="2">
        <v>601.81818181818187</v>
      </c>
      <c r="C15" s="2">
        <v>692.5</v>
      </c>
      <c r="D15" s="2">
        <v>617.33333333333337</v>
      </c>
      <c r="E15" s="2">
        <v>623.84615384615381</v>
      </c>
      <c r="F15" s="2">
        <v>658.18181818181813</v>
      </c>
      <c r="G15" s="2">
        <v>720</v>
      </c>
      <c r="H15" s="2">
        <v>938.21428571428567</v>
      </c>
      <c r="I15" s="13">
        <v>970.625</v>
      </c>
      <c r="J15" s="13">
        <v>1134.6153846153845</v>
      </c>
      <c r="K15" s="13">
        <v>880.27272727272725</v>
      </c>
      <c r="L15" s="13">
        <v>761.25</v>
      </c>
      <c r="M15" s="20">
        <v>1002.3076923076923</v>
      </c>
      <c r="N15" s="47">
        <v>1432.6923076923076</v>
      </c>
      <c r="O15" s="37">
        <v>1588.75</v>
      </c>
      <c r="P15" s="37">
        <v>1110.4545454545455</v>
      </c>
      <c r="Q15" s="37">
        <v>1123.75</v>
      </c>
      <c r="R15" s="37">
        <v>962.5</v>
      </c>
      <c r="S15" s="37">
        <v>892.69230769230774</v>
      </c>
      <c r="T15" s="37">
        <v>895</v>
      </c>
      <c r="U15" s="53">
        <v>929.28571428571433</v>
      </c>
      <c r="V15" s="34">
        <f t="shared" si="0"/>
        <v>-4.2590378070094701</v>
      </c>
      <c r="W15" s="34">
        <f t="shared" si="1"/>
        <v>-4.2590378070094701</v>
      </c>
    </row>
    <row r="16" spans="1:29" ht="15" customHeight="1" x14ac:dyDescent="0.25">
      <c r="A16" s="4" t="s">
        <v>12</v>
      </c>
      <c r="B16" s="2">
        <v>646.74444444444441</v>
      </c>
      <c r="C16" s="2">
        <v>584.75</v>
      </c>
      <c r="D16" s="2">
        <v>626.42857142857144</v>
      </c>
      <c r="E16" s="2">
        <v>600</v>
      </c>
      <c r="F16" s="2">
        <v>566.66666666666663</v>
      </c>
      <c r="G16" s="2">
        <v>708.33333333333337</v>
      </c>
      <c r="H16" s="2">
        <v>964.16666666666663</v>
      </c>
      <c r="I16" s="13">
        <v>999.4</v>
      </c>
      <c r="J16" s="13">
        <v>1191.6666666666667</v>
      </c>
      <c r="K16" s="13">
        <v>858</v>
      </c>
      <c r="L16" s="13">
        <v>880</v>
      </c>
      <c r="M16" s="20">
        <v>938.33333333333337</v>
      </c>
      <c r="N16" s="47">
        <v>1488.6666666666667</v>
      </c>
      <c r="O16" s="37">
        <v>1080</v>
      </c>
      <c r="P16" s="37">
        <v>967.85714285714289</v>
      </c>
      <c r="Q16" s="37">
        <v>1185</v>
      </c>
      <c r="R16" s="37">
        <v>948.33333333333337</v>
      </c>
      <c r="S16" s="37">
        <v>904.71428571428567</v>
      </c>
      <c r="T16" s="37">
        <v>889.28571428571433</v>
      </c>
      <c r="U16" s="53">
        <v>870</v>
      </c>
      <c r="V16" s="34">
        <f t="shared" si="0"/>
        <v>-12.947768661196715</v>
      </c>
      <c r="W16" s="34">
        <f t="shared" si="1"/>
        <v>-12.947768661196715</v>
      </c>
    </row>
    <row r="17" spans="1:23" ht="15" customHeight="1" x14ac:dyDescent="0.25">
      <c r="A17" s="4" t="s">
        <v>13</v>
      </c>
      <c r="B17" s="2">
        <v>608.33333333333337</v>
      </c>
      <c r="C17" s="2">
        <v>706.66666666666663</v>
      </c>
      <c r="D17" s="2">
        <v>669.66666666666663</v>
      </c>
      <c r="E17" s="2">
        <v>577.27272727272725</v>
      </c>
      <c r="F17" s="2">
        <v>570.55555555555554</v>
      </c>
      <c r="G17" s="2">
        <v>569</v>
      </c>
      <c r="H17" s="2">
        <v>954.09090909090912</v>
      </c>
      <c r="I17" s="13">
        <v>1071.3636363636363</v>
      </c>
      <c r="J17" s="13">
        <v>1180.7692307692307</v>
      </c>
      <c r="K17" s="13">
        <v>1015.3571428571429</v>
      </c>
      <c r="L17" s="13">
        <v>802.91666666666663</v>
      </c>
      <c r="M17" s="20">
        <v>1000.9090909090909</v>
      </c>
      <c r="N17" s="47">
        <v>1471.0526315789473</v>
      </c>
      <c r="O17" s="37">
        <v>1538.2352941176471</v>
      </c>
      <c r="P17" s="37">
        <v>1228.75</v>
      </c>
      <c r="Q17" s="37">
        <v>1154.4615384615386</v>
      </c>
      <c r="R17" s="37">
        <v>1035.7142857142858</v>
      </c>
      <c r="S17" s="37">
        <v>903.33333333333337</v>
      </c>
      <c r="T17" s="37">
        <v>1012.3333333333334</v>
      </c>
      <c r="U17" s="53">
        <v>917</v>
      </c>
      <c r="V17" s="34">
        <f t="shared" si="0"/>
        <v>-14.408145948239278</v>
      </c>
      <c r="W17" s="34">
        <f t="shared" si="1"/>
        <v>-14.408145948239278</v>
      </c>
    </row>
    <row r="18" spans="1:23" ht="15" customHeight="1" x14ac:dyDescent="0.25">
      <c r="A18" s="4" t="s">
        <v>14</v>
      </c>
      <c r="B18" s="2">
        <v>718.5</v>
      </c>
      <c r="C18" s="2">
        <v>861.11111111111109</v>
      </c>
      <c r="D18" s="2">
        <v>723.63636363636363</v>
      </c>
      <c r="E18" s="2">
        <v>674.5</v>
      </c>
      <c r="F18" s="2">
        <v>688.75</v>
      </c>
      <c r="G18" s="2">
        <v>966.66666666666663</v>
      </c>
      <c r="H18" s="2">
        <v>1144</v>
      </c>
      <c r="I18" s="13">
        <v>1165</v>
      </c>
      <c r="J18" s="13">
        <v>1084.2105263157894</v>
      </c>
      <c r="K18" s="13">
        <v>1120</v>
      </c>
      <c r="L18" s="13">
        <v>900</v>
      </c>
      <c r="M18" s="20">
        <v>1141.6666666666667</v>
      </c>
      <c r="N18" s="47">
        <v>1375</v>
      </c>
      <c r="O18" s="37">
        <v>1500</v>
      </c>
      <c r="P18" s="37">
        <v>1143.3333333333333</v>
      </c>
      <c r="Q18" s="37">
        <v>1157.2918749999999</v>
      </c>
      <c r="R18" s="37">
        <v>1153.125</v>
      </c>
      <c r="S18" s="37">
        <v>1113.1578947368421</v>
      </c>
      <c r="T18" s="37">
        <v>1136.8421052631579</v>
      </c>
      <c r="U18" s="53">
        <v>1059.375</v>
      </c>
      <c r="V18" s="34">
        <f t="shared" si="0"/>
        <v>-9.0665236051502145</v>
      </c>
      <c r="W18" s="34">
        <f t="shared" si="1"/>
        <v>-9.0665236051502145</v>
      </c>
    </row>
    <row r="19" spans="1:23" ht="15" customHeight="1" x14ac:dyDescent="0.25">
      <c r="A19" s="4" t="s">
        <v>15</v>
      </c>
      <c r="B19" s="2">
        <v>657.95</v>
      </c>
      <c r="C19" s="2">
        <v>711.4</v>
      </c>
      <c r="D19" s="2">
        <v>647.1</v>
      </c>
      <c r="E19" s="2">
        <v>593.79999999999995</v>
      </c>
      <c r="F19" s="2">
        <v>571.20000000000005</v>
      </c>
      <c r="G19" s="2">
        <v>792.38095238095241</v>
      </c>
      <c r="H19" s="2">
        <v>966.78571428571433</v>
      </c>
      <c r="I19" s="13">
        <v>990.95238095238096</v>
      </c>
      <c r="J19" s="13">
        <v>1192.8260869565217</v>
      </c>
      <c r="K19" s="13">
        <v>952.75</v>
      </c>
      <c r="L19" s="13">
        <v>869.25</v>
      </c>
      <c r="M19" s="20">
        <v>1022.2727272727273</v>
      </c>
      <c r="N19" s="47">
        <v>1327.6923076923076</v>
      </c>
      <c r="O19" s="37">
        <v>1120.5882352941176</v>
      </c>
      <c r="P19" s="37">
        <v>1042.3809523809523</v>
      </c>
      <c r="Q19" s="37">
        <v>1142.1271428571429</v>
      </c>
      <c r="R19" s="37">
        <v>964.56521739130437</v>
      </c>
      <c r="S19" s="37">
        <v>938.88888888888891</v>
      </c>
      <c r="T19" s="37">
        <v>875.76923076923072</v>
      </c>
      <c r="U19" s="53">
        <v>875.22222222222217</v>
      </c>
      <c r="V19" s="34">
        <f t="shared" si="0"/>
        <v>-11.678680121736351</v>
      </c>
      <c r="W19" s="34">
        <f t="shared" si="1"/>
        <v>-11.678680121736351</v>
      </c>
    </row>
    <row r="20" spans="1:23" ht="15" customHeight="1" x14ac:dyDescent="0.25">
      <c r="A20" s="4" t="s">
        <v>16</v>
      </c>
      <c r="B20" s="2">
        <v>787.5</v>
      </c>
      <c r="C20" s="2">
        <v>856.25</v>
      </c>
      <c r="D20" s="2">
        <v>763.63636363636363</v>
      </c>
      <c r="E20" s="2">
        <v>750</v>
      </c>
      <c r="F20" s="2">
        <v>794.58333333333337</v>
      </c>
      <c r="G20" s="2">
        <v>794.58333333333337</v>
      </c>
      <c r="H20" s="2">
        <v>1000</v>
      </c>
      <c r="I20" s="13">
        <v>1255</v>
      </c>
      <c r="J20" s="13">
        <v>1100</v>
      </c>
      <c r="K20" s="13">
        <v>1000</v>
      </c>
      <c r="L20" s="13">
        <v>890</v>
      </c>
      <c r="M20" s="20">
        <v>1116.6666666666667</v>
      </c>
      <c r="N20" s="47">
        <v>1535.7142857142858</v>
      </c>
      <c r="O20" s="37">
        <v>1400</v>
      </c>
      <c r="P20" s="37">
        <v>1135.7142857142858</v>
      </c>
      <c r="Q20" s="37">
        <v>1177.6391666666666</v>
      </c>
      <c r="R20" s="37">
        <v>1060</v>
      </c>
      <c r="S20" s="37">
        <v>1093.3333333333333</v>
      </c>
      <c r="T20" s="37">
        <v>1120.8333333333333</v>
      </c>
      <c r="U20" s="53">
        <v>1184.6153846153845</v>
      </c>
      <c r="V20" s="34">
        <f t="shared" si="0"/>
        <v>-5.608335887220357</v>
      </c>
      <c r="W20" s="34">
        <f t="shared" si="1"/>
        <v>-5.608335887220357</v>
      </c>
    </row>
    <row r="21" spans="1:23" ht="15" customHeight="1" x14ac:dyDescent="0.25">
      <c r="A21" s="4" t="s">
        <v>17</v>
      </c>
      <c r="B21" s="2">
        <v>644.76190476190482</v>
      </c>
      <c r="C21" s="2">
        <v>702.6</v>
      </c>
      <c r="D21" s="2">
        <v>674.04761904761904</v>
      </c>
      <c r="E21" s="2">
        <v>581.5</v>
      </c>
      <c r="F21" s="2">
        <v>589.72222222222217</v>
      </c>
      <c r="G21" s="2">
        <v>590</v>
      </c>
      <c r="H21" s="2">
        <v>942.0454545454545</v>
      </c>
      <c r="I21" s="13">
        <v>1073.7222222222222</v>
      </c>
      <c r="J21" s="13">
        <v>1208.5714285714287</v>
      </c>
      <c r="K21" s="13">
        <v>926.90476190476193</v>
      </c>
      <c r="L21" s="13">
        <v>876.81818181818187</v>
      </c>
      <c r="M21" s="20">
        <v>1011.6666666666666</v>
      </c>
      <c r="N21" s="47">
        <v>1454.1666666666667</v>
      </c>
      <c r="O21" s="37">
        <v>1145.8823529411766</v>
      </c>
      <c r="P21" s="37">
        <v>1074.7222222222222</v>
      </c>
      <c r="Q21" s="37">
        <v>1121.2777777777778</v>
      </c>
      <c r="R21" s="37">
        <v>989.6875</v>
      </c>
      <c r="S21" s="37">
        <v>958.2954545454545</v>
      </c>
      <c r="T21" s="37">
        <v>877.27272727272725</v>
      </c>
      <c r="U21" s="53">
        <v>884.76923076923072</v>
      </c>
      <c r="V21" s="34">
        <f t="shared" si="0"/>
        <v>-17.597939908696883</v>
      </c>
      <c r="W21" s="34">
        <f t="shared" si="1"/>
        <v>-17.597939908696883</v>
      </c>
    </row>
    <row r="22" spans="1:23" ht="15" customHeight="1" x14ac:dyDescent="0.25">
      <c r="A22" s="4" t="s">
        <v>18</v>
      </c>
      <c r="B22" s="2">
        <v>790</v>
      </c>
      <c r="C22" s="2">
        <v>731.11111111111109</v>
      </c>
      <c r="D22" s="2">
        <v>711.53846153846155</v>
      </c>
      <c r="E22" s="2">
        <v>698.125</v>
      </c>
      <c r="F22" s="2">
        <v>693.33333333333337</v>
      </c>
      <c r="G22" s="2">
        <v>698</v>
      </c>
      <c r="H22" s="2">
        <v>986.15384615384619</v>
      </c>
      <c r="I22" s="13">
        <v>1089.3333333333333</v>
      </c>
      <c r="J22" s="13">
        <v>1125</v>
      </c>
      <c r="K22" s="13">
        <v>1000</v>
      </c>
      <c r="L22" s="13">
        <v>783.33333333333337</v>
      </c>
      <c r="M22" s="20">
        <v>1073.3333333333333</v>
      </c>
      <c r="N22" s="47">
        <v>1438.8888888888889</v>
      </c>
      <c r="O22" s="37">
        <v>1359.090909090909</v>
      </c>
      <c r="P22" s="37">
        <v>1240.7142857142858</v>
      </c>
      <c r="Q22" s="37">
        <v>1147.2225000000001</v>
      </c>
      <c r="R22" s="37">
        <v>1060.7142857142858</v>
      </c>
      <c r="S22" s="37">
        <v>1050</v>
      </c>
      <c r="T22" s="37">
        <v>1085.7142857142858</v>
      </c>
      <c r="U22" s="53">
        <v>1086.6666666666667</v>
      </c>
      <c r="V22" s="34">
        <f t="shared" si="0"/>
        <v>-0.24479804161565316</v>
      </c>
      <c r="W22" s="34">
        <f t="shared" si="1"/>
        <v>-0.24479804161565316</v>
      </c>
    </row>
    <row r="23" spans="1:23" ht="15" customHeight="1" x14ac:dyDescent="0.25">
      <c r="A23" s="4" t="s">
        <v>19</v>
      </c>
      <c r="B23" s="2">
        <v>703.33333333333337</v>
      </c>
      <c r="C23" s="2">
        <v>753.33333333333337</v>
      </c>
      <c r="D23" s="2">
        <v>608.82352941176475</v>
      </c>
      <c r="E23" s="2">
        <v>643.75</v>
      </c>
      <c r="F23" s="2">
        <v>925.33333333333337</v>
      </c>
      <c r="G23" s="2">
        <v>680.71428571428567</v>
      </c>
      <c r="H23" s="2">
        <v>993.75</v>
      </c>
      <c r="I23" s="13">
        <v>1103.5714285714287</v>
      </c>
      <c r="J23" s="13">
        <v>1170.8333333333333</v>
      </c>
      <c r="K23" s="13">
        <v>985.88235294117646</v>
      </c>
      <c r="L23" s="13">
        <v>805.26315789473688</v>
      </c>
      <c r="M23" s="20">
        <v>1015.7142857142857</v>
      </c>
      <c r="N23" s="47">
        <v>1352.2727272727273</v>
      </c>
      <c r="O23" s="37">
        <v>1158.421052631579</v>
      </c>
      <c r="P23" s="37">
        <v>1144</v>
      </c>
      <c r="Q23" s="37">
        <v>1163.5418749999999</v>
      </c>
      <c r="R23" s="37">
        <v>930</v>
      </c>
      <c r="S23" s="37">
        <v>967.64705882352939</v>
      </c>
      <c r="T23" s="37">
        <v>996.875</v>
      </c>
      <c r="U23" s="53">
        <v>928.57142857142856</v>
      </c>
      <c r="V23" s="34">
        <f t="shared" si="0"/>
        <v>-15.857605177993536</v>
      </c>
      <c r="W23" s="34">
        <f t="shared" si="1"/>
        <v>-15.857605177993536</v>
      </c>
    </row>
    <row r="24" spans="1:23" ht="15" customHeight="1" x14ac:dyDescent="0.25">
      <c r="A24" s="4" t="s">
        <v>20</v>
      </c>
      <c r="B24" s="2">
        <v>719.375</v>
      </c>
      <c r="C24" s="2">
        <v>778.66666666666663</v>
      </c>
      <c r="D24" s="2">
        <v>699.23076923076928</v>
      </c>
      <c r="E24" s="2">
        <v>1129.3333333333333</v>
      </c>
      <c r="F24" s="2">
        <v>1107.3333333333333</v>
      </c>
      <c r="G24" s="2">
        <v>819.28571428571433</v>
      </c>
      <c r="H24" s="2">
        <v>1025</v>
      </c>
      <c r="I24" s="13">
        <v>1169.2307692307693</v>
      </c>
      <c r="J24" s="13">
        <v>1100</v>
      </c>
      <c r="K24" s="13">
        <v>960.71428571428567</v>
      </c>
      <c r="L24" s="13">
        <v>807</v>
      </c>
      <c r="M24" s="20">
        <v>1080.7692307692307</v>
      </c>
      <c r="N24" s="47">
        <v>1387.8333333333333</v>
      </c>
      <c r="O24" s="37">
        <v>1431.8181818181818</v>
      </c>
      <c r="P24" s="37">
        <v>1240</v>
      </c>
      <c r="Q24" s="37">
        <v>1162.2226666666668</v>
      </c>
      <c r="R24" s="37">
        <v>1057.1428571428571</v>
      </c>
      <c r="S24" s="37">
        <v>1046.6666666666667</v>
      </c>
      <c r="T24" s="37">
        <v>1143.5714285714287</v>
      </c>
      <c r="U24" s="53">
        <v>1042.8571428571429</v>
      </c>
      <c r="V24" s="34">
        <f t="shared" si="0"/>
        <v>-10.80827067669173</v>
      </c>
      <c r="W24" s="34">
        <f t="shared" si="1"/>
        <v>-10.80827067669173</v>
      </c>
    </row>
    <row r="25" spans="1:23" ht="15" customHeight="1" x14ac:dyDescent="0.25">
      <c r="A25" s="4" t="s">
        <v>21</v>
      </c>
      <c r="B25" s="2">
        <v>714.28571428571433</v>
      </c>
      <c r="C25" s="2">
        <v>620</v>
      </c>
      <c r="D25" s="2">
        <v>655.83333333333337</v>
      </c>
      <c r="E25" s="2">
        <v>576.66666666666663</v>
      </c>
      <c r="F25" s="2">
        <v>594.28571428571433</v>
      </c>
      <c r="G25" s="2">
        <v>503</v>
      </c>
      <c r="H25" s="2">
        <v>969.44444444444446</v>
      </c>
      <c r="I25" s="13">
        <v>1146.1538461538462</v>
      </c>
      <c r="J25" s="13">
        <v>1165.3846153846155</v>
      </c>
      <c r="K25" s="13">
        <v>863.33333333333337</v>
      </c>
      <c r="L25" s="13">
        <v>795.83333333333337</v>
      </c>
      <c r="M25" s="20">
        <v>1029.1666666666667</v>
      </c>
      <c r="N25" s="47">
        <v>1493.8888888888889</v>
      </c>
      <c r="O25" s="37">
        <v>1295.8333333333333</v>
      </c>
      <c r="P25" s="37">
        <v>1312.3076923076924</v>
      </c>
      <c r="Q25" s="37">
        <v>1178.2053846153847</v>
      </c>
      <c r="R25" s="37">
        <v>1030.7692307692307</v>
      </c>
      <c r="S25" s="37">
        <v>1038.5714285714287</v>
      </c>
      <c r="T25" s="37">
        <v>1022.5</v>
      </c>
      <c r="U25" s="53">
        <v>1038</v>
      </c>
      <c r="V25" s="34">
        <f t="shared" si="0"/>
        <v>-9.4362416107382572</v>
      </c>
      <c r="W25" s="34">
        <f t="shared" si="1"/>
        <v>-9.4362416107382572</v>
      </c>
    </row>
    <row r="26" spans="1:23" ht="15" customHeight="1" x14ac:dyDescent="0.25">
      <c r="A26" s="4" t="s">
        <v>22</v>
      </c>
      <c r="B26" s="2">
        <v>791.304347826087</v>
      </c>
      <c r="C26" s="2">
        <v>823.91304347826087</v>
      </c>
      <c r="D26" s="2">
        <v>868.42105263157896</v>
      </c>
      <c r="E26" s="2">
        <v>828.57142857142856</v>
      </c>
      <c r="F26" s="2">
        <v>820</v>
      </c>
      <c r="G26" s="2">
        <v>943.75</v>
      </c>
      <c r="H26" s="2">
        <v>1325.1666666666667</v>
      </c>
      <c r="I26" s="13">
        <v>1155.5555555555557</v>
      </c>
      <c r="J26" s="13">
        <v>1141.6666666666667</v>
      </c>
      <c r="K26" s="13">
        <v>1011.7647058823529</v>
      </c>
      <c r="L26" s="13">
        <v>716.66666666666663</v>
      </c>
      <c r="M26" s="20">
        <v>1043.75</v>
      </c>
      <c r="N26" s="47">
        <v>1268.75</v>
      </c>
      <c r="O26" s="37">
        <v>1687.5</v>
      </c>
      <c r="P26" s="37">
        <v>1376.9230769230769</v>
      </c>
      <c r="Q26" s="37">
        <v>1180.2093749999999</v>
      </c>
      <c r="R26" s="37">
        <v>947.22222222222217</v>
      </c>
      <c r="S26" s="37">
        <v>1096.4285714285713</v>
      </c>
      <c r="T26" s="37">
        <v>1193.75</v>
      </c>
      <c r="U26" s="53">
        <v>1053.5714285714287</v>
      </c>
      <c r="V26" s="34">
        <f t="shared" si="0"/>
        <v>-8.8255494505494489</v>
      </c>
      <c r="W26" s="34">
        <f t="shared" si="1"/>
        <v>-8.8255494505494489</v>
      </c>
    </row>
    <row r="27" spans="1:23" ht="15" customHeight="1" x14ac:dyDescent="0.25">
      <c r="A27" s="4" t="s">
        <v>23</v>
      </c>
      <c r="B27" s="2">
        <v>656.42857142857144</v>
      </c>
      <c r="C27" s="2">
        <v>607.5</v>
      </c>
      <c r="D27" s="2">
        <v>606.875</v>
      </c>
      <c r="E27" s="2">
        <v>702.22222222222217</v>
      </c>
      <c r="F27" s="2">
        <v>1024.6299999999999</v>
      </c>
      <c r="G27" s="2">
        <v>581.11111111111109</v>
      </c>
      <c r="H27" s="2">
        <v>840</v>
      </c>
      <c r="I27" s="13">
        <v>1045.4545454545455</v>
      </c>
      <c r="J27" s="13">
        <v>1166.6666666666667</v>
      </c>
      <c r="K27" s="13">
        <v>887.5</v>
      </c>
      <c r="L27" s="13">
        <v>825</v>
      </c>
      <c r="M27" s="20">
        <v>1005.7142857142857</v>
      </c>
      <c r="N27" s="47">
        <v>1476.9230769230769</v>
      </c>
      <c r="O27" s="37">
        <v>1209.1666666666667</v>
      </c>
      <c r="P27" s="37">
        <v>1146.3636363636363</v>
      </c>
      <c r="Q27" s="37">
        <v>1159.6111111111111</v>
      </c>
      <c r="R27" s="37">
        <v>1034.7368421052631</v>
      </c>
      <c r="S27" s="37">
        <v>1025.4545454545455</v>
      </c>
      <c r="T27" s="37">
        <v>826.92307692307691</v>
      </c>
      <c r="U27" s="53">
        <v>1031.25</v>
      </c>
      <c r="V27" s="34">
        <f t="shared" si="0"/>
        <v>-1.3586956521739171</v>
      </c>
      <c r="W27" s="34">
        <f t="shared" si="1"/>
        <v>-1.3586956521739171</v>
      </c>
    </row>
    <row r="28" spans="1:23" ht="15" customHeight="1" x14ac:dyDescent="0.25">
      <c r="A28" s="4" t="s">
        <v>24</v>
      </c>
      <c r="B28" s="2">
        <v>690</v>
      </c>
      <c r="C28" s="2">
        <v>724</v>
      </c>
      <c r="D28" s="2">
        <v>650.71428571428567</v>
      </c>
      <c r="E28" s="2">
        <v>633.33333333333337</v>
      </c>
      <c r="F28" s="2">
        <v>600</v>
      </c>
      <c r="G28" s="2">
        <v>585.5</v>
      </c>
      <c r="H28" s="2">
        <v>1023.3333333333334</v>
      </c>
      <c r="I28" s="13">
        <v>1028</v>
      </c>
      <c r="J28" s="13">
        <v>1162.5</v>
      </c>
      <c r="K28" s="13">
        <v>1120.2575999999999</v>
      </c>
      <c r="L28" s="13">
        <v>849.16666666666663</v>
      </c>
      <c r="M28" s="20">
        <v>969</v>
      </c>
      <c r="N28" s="47">
        <v>1384.7058823529412</v>
      </c>
      <c r="O28" s="37">
        <v>1183.75</v>
      </c>
      <c r="P28" s="37">
        <v>1088.5714285714287</v>
      </c>
      <c r="Q28" s="37">
        <v>1040</v>
      </c>
      <c r="R28" s="37">
        <v>970.41666666666663</v>
      </c>
      <c r="S28" s="37">
        <v>935</v>
      </c>
      <c r="T28" s="37">
        <v>812.14285714285711</v>
      </c>
      <c r="U28" s="53">
        <v>893</v>
      </c>
      <c r="V28" s="34">
        <f t="shared" si="0"/>
        <v>-13.132295719844359</v>
      </c>
      <c r="W28" s="34">
        <f t="shared" si="1"/>
        <v>-13.132295719844359</v>
      </c>
    </row>
    <row r="29" spans="1:23" ht="15" customHeight="1" x14ac:dyDescent="0.25">
      <c r="A29" s="4" t="s">
        <v>25</v>
      </c>
      <c r="B29" s="2">
        <v>658.68421052631584</v>
      </c>
      <c r="C29" s="2">
        <v>718.88888888888891</v>
      </c>
      <c r="D29" s="2">
        <v>662.77777777777783</v>
      </c>
      <c r="E29" s="2">
        <v>496.1904761904762</v>
      </c>
      <c r="F29" s="2">
        <v>488.33333333333331</v>
      </c>
      <c r="G29" s="2">
        <v>500.5263157894737</v>
      </c>
      <c r="H29" s="2">
        <v>1061.4285714285713</v>
      </c>
      <c r="I29" s="13">
        <v>1040</v>
      </c>
      <c r="J29" s="13">
        <v>1094.4444444444443</v>
      </c>
      <c r="K29" s="13">
        <v>1028.125</v>
      </c>
      <c r="L29" s="13">
        <v>881.05263157894694</v>
      </c>
      <c r="M29" s="20">
        <v>1152.7777777777778</v>
      </c>
      <c r="N29" s="47">
        <v>1468.5294117647059</v>
      </c>
      <c r="O29" s="37">
        <v>1510.5555555555557</v>
      </c>
      <c r="P29" s="37">
        <v>1242.5</v>
      </c>
      <c r="Q29" s="37">
        <v>1155.3705555555555</v>
      </c>
      <c r="R29" s="37">
        <v>1112.2222222222222</v>
      </c>
      <c r="S29" s="37">
        <v>975</v>
      </c>
      <c r="T29" s="37">
        <v>997.22222222222217</v>
      </c>
      <c r="U29" s="53">
        <v>938.88888888889005</v>
      </c>
      <c r="V29" s="34">
        <f t="shared" si="0"/>
        <v>-9.7222222222221095</v>
      </c>
      <c r="W29" s="34">
        <f t="shared" si="1"/>
        <v>-9.7222222222221095</v>
      </c>
    </row>
    <row r="30" spans="1:23" ht="15" customHeight="1" x14ac:dyDescent="0.25">
      <c r="A30" s="4" t="s">
        <v>26</v>
      </c>
      <c r="B30" s="2">
        <v>751.25</v>
      </c>
      <c r="C30" s="2">
        <v>788</v>
      </c>
      <c r="D30" s="2">
        <v>685</v>
      </c>
      <c r="E30" s="2">
        <v>680</v>
      </c>
      <c r="F30" s="2">
        <v>640</v>
      </c>
      <c r="G30" s="2">
        <v>657.69230769230774</v>
      </c>
      <c r="H30" s="2">
        <v>923.07692307692309</v>
      </c>
      <c r="I30" s="13">
        <v>1216.6666666666667</v>
      </c>
      <c r="J30" s="13">
        <v>1215.625</v>
      </c>
      <c r="K30" s="13">
        <v>940.90909090909088</v>
      </c>
      <c r="L30" s="13">
        <v>795.4545454545455</v>
      </c>
      <c r="M30" s="20">
        <v>999.09090909090912</v>
      </c>
      <c r="N30" s="47">
        <v>1449.047619047619</v>
      </c>
      <c r="O30" s="37">
        <v>1263</v>
      </c>
      <c r="P30" s="37">
        <v>1220.5555555555557</v>
      </c>
      <c r="Q30" s="37">
        <v>1227.8215384615385</v>
      </c>
      <c r="R30" s="37">
        <v>1108.9285714285713</v>
      </c>
      <c r="S30" s="37">
        <v>952.92307692307691</v>
      </c>
      <c r="T30" s="37">
        <v>1107.3076923076924</v>
      </c>
      <c r="U30" s="53">
        <v>1104.1666666666667</v>
      </c>
      <c r="V30" s="34">
        <f t="shared" si="0"/>
        <v>-9.2465753424657535</v>
      </c>
      <c r="W30" s="34">
        <f t="shared" si="1"/>
        <v>-9.2465753424657535</v>
      </c>
    </row>
    <row r="31" spans="1:23" ht="15" customHeight="1" x14ac:dyDescent="0.25">
      <c r="A31" s="4" t="s">
        <v>27</v>
      </c>
      <c r="B31" s="2">
        <v>704.28571428571433</v>
      </c>
      <c r="C31" s="2">
        <v>792.85714285714289</v>
      </c>
      <c r="D31" s="2">
        <v>721.11111111111109</v>
      </c>
      <c r="E31" s="2">
        <v>590</v>
      </c>
      <c r="F31" s="2">
        <v>692.22222222222217</v>
      </c>
      <c r="G31" s="2">
        <v>683.75</v>
      </c>
      <c r="H31" s="2">
        <v>932.22222222222217</v>
      </c>
      <c r="I31" s="13">
        <v>1039</v>
      </c>
      <c r="J31" s="13">
        <v>1159.090909090909</v>
      </c>
      <c r="K31" s="13">
        <v>935</v>
      </c>
      <c r="L31" s="13">
        <v>816.66666666666663</v>
      </c>
      <c r="M31" s="20">
        <v>940</v>
      </c>
      <c r="N31" s="47">
        <v>1700</v>
      </c>
      <c r="O31" s="37">
        <v>1310</v>
      </c>
      <c r="P31" s="37">
        <v>1218.8888888888889</v>
      </c>
      <c r="Q31" s="37">
        <v>1211.8181818181818</v>
      </c>
      <c r="R31" s="37">
        <v>1088.8888888888889</v>
      </c>
      <c r="S31" s="37">
        <v>1144.4444444444443</v>
      </c>
      <c r="T31" s="37">
        <v>1170</v>
      </c>
      <c r="U31" s="53">
        <v>1127</v>
      </c>
      <c r="V31" s="34">
        <f t="shared" si="0"/>
        <v>8.46968238691049</v>
      </c>
      <c r="W31" s="34">
        <f t="shared" si="1"/>
        <v>8.46968238691049</v>
      </c>
    </row>
    <row r="32" spans="1:23" ht="15" customHeight="1" x14ac:dyDescent="0.25">
      <c r="A32" s="4" t="s">
        <v>37</v>
      </c>
      <c r="B32" s="2">
        <v>690</v>
      </c>
      <c r="C32" s="2">
        <v>737.22222222222217</v>
      </c>
      <c r="D32" s="2">
        <v>726.78571428571433</v>
      </c>
      <c r="E32" s="2">
        <v>622</v>
      </c>
      <c r="F32" s="2">
        <v>892.22199999999998</v>
      </c>
      <c r="G32" s="2">
        <v>593.75</v>
      </c>
      <c r="H32" s="2">
        <v>1044.6153846153845</v>
      </c>
      <c r="I32" s="13">
        <v>1046.4285714285713</v>
      </c>
      <c r="J32" s="13">
        <v>1137.5</v>
      </c>
      <c r="K32" s="13">
        <v>952.14285714285711</v>
      </c>
      <c r="L32" s="13">
        <v>863.68421052631584</v>
      </c>
      <c r="M32" s="20">
        <v>1080.7692307692307</v>
      </c>
      <c r="N32" s="47">
        <v>1182.1428571428571</v>
      </c>
      <c r="O32" s="37">
        <v>1476.9230769230769</v>
      </c>
      <c r="P32" s="37">
        <v>1037.5</v>
      </c>
      <c r="Q32" s="37">
        <v>1154.5454545454545</v>
      </c>
      <c r="R32" s="37">
        <v>1070.909090909091</v>
      </c>
      <c r="S32" s="37">
        <v>1015.625</v>
      </c>
      <c r="T32" s="37">
        <v>910.5</v>
      </c>
      <c r="U32" s="53">
        <v>917.5</v>
      </c>
      <c r="V32" s="34">
        <f t="shared" si="0"/>
        <v>-12.320819112627978</v>
      </c>
      <c r="W32" s="34">
        <f t="shared" si="1"/>
        <v>-12.320819112627978</v>
      </c>
    </row>
    <row r="33" spans="1:23" ht="15" customHeight="1" x14ac:dyDescent="0.25">
      <c r="A33" s="4" t="s">
        <v>28</v>
      </c>
      <c r="B33" s="2">
        <v>627.33333333333337</v>
      </c>
      <c r="C33" s="2">
        <v>722.77777777777783</v>
      </c>
      <c r="D33" s="2">
        <v>661.31578947368416</v>
      </c>
      <c r="E33" s="2">
        <v>534.47368421052636</v>
      </c>
      <c r="F33" s="2">
        <v>553.18181818181813</v>
      </c>
      <c r="G33" s="2">
        <v>572.10526315789468</v>
      </c>
      <c r="H33" s="2">
        <v>956.66666666666663</v>
      </c>
      <c r="I33" s="13">
        <v>1081.9736842105262</v>
      </c>
      <c r="J33" s="13">
        <v>1133.3333333333333</v>
      </c>
      <c r="K33" s="13">
        <v>911.11111111111109</v>
      </c>
      <c r="L33" s="13">
        <v>843.57142857142856</v>
      </c>
      <c r="M33" s="20">
        <v>989.33333333333337</v>
      </c>
      <c r="N33" s="47">
        <v>1242.8571428571429</v>
      </c>
      <c r="O33" s="37">
        <v>1384.7058823529412</v>
      </c>
      <c r="P33" s="37">
        <v>1168.2352941176471</v>
      </c>
      <c r="Q33" s="37">
        <v>1139.8888888888889</v>
      </c>
      <c r="R33" s="37">
        <v>1061.7857142857142</v>
      </c>
      <c r="S33" s="37">
        <v>1048.5294117647059</v>
      </c>
      <c r="T33" s="37">
        <v>1001.8421052631579</v>
      </c>
      <c r="U33" s="53">
        <v>1020</v>
      </c>
      <c r="V33" s="34">
        <f t="shared" si="0"/>
        <v>-5.7278365560014528</v>
      </c>
      <c r="W33" s="34">
        <f t="shared" si="1"/>
        <v>-5.7278365560014528</v>
      </c>
    </row>
    <row r="34" spans="1:23" ht="15" customHeight="1" x14ac:dyDescent="0.25">
      <c r="A34" s="4" t="s">
        <v>29</v>
      </c>
      <c r="B34" s="2">
        <v>656.25</v>
      </c>
      <c r="C34" s="2">
        <v>781.17647058823525</v>
      </c>
      <c r="D34" s="2">
        <v>674.28571428571433</v>
      </c>
      <c r="E34" s="2">
        <v>528.66666666666663</v>
      </c>
      <c r="F34" s="2">
        <v>533.02631578947364</v>
      </c>
      <c r="G34" s="2">
        <v>524.14285714285711</v>
      </c>
      <c r="H34" s="2">
        <v>1038.6111111111111</v>
      </c>
      <c r="I34" s="13">
        <v>998.82352941176475</v>
      </c>
      <c r="J34" s="13">
        <v>1122.1052631578948</v>
      </c>
      <c r="K34" s="13">
        <v>964.41176470588232</v>
      </c>
      <c r="L34" s="13">
        <v>897.05882352941171</v>
      </c>
      <c r="M34" s="20">
        <v>1051.1764705882354</v>
      </c>
      <c r="N34" s="47">
        <v>1443.75</v>
      </c>
      <c r="O34" s="37">
        <v>1468.5294117647059</v>
      </c>
      <c r="P34" s="37">
        <v>1109.090909090909</v>
      </c>
      <c r="Q34" s="37">
        <v>1103.2222222222222</v>
      </c>
      <c r="R34" s="37">
        <v>963.21875</v>
      </c>
      <c r="S34" s="37">
        <v>905.78125</v>
      </c>
      <c r="T34" s="37">
        <v>961.57894736842104</v>
      </c>
      <c r="U34" s="53">
        <v>1016.7647058823529</v>
      </c>
      <c r="V34" s="34">
        <f t="shared" si="0"/>
        <v>1.7962308598350942</v>
      </c>
      <c r="W34" s="34">
        <f t="shared" si="1"/>
        <v>1.7962308598350942</v>
      </c>
    </row>
    <row r="35" spans="1:23" ht="15" customHeight="1" x14ac:dyDescent="0.25">
      <c r="A35" s="4" t="s">
        <v>30</v>
      </c>
      <c r="B35" s="2">
        <v>678.84615384615381</v>
      </c>
      <c r="C35" s="2">
        <v>693.5</v>
      </c>
      <c r="D35" s="2">
        <v>685</v>
      </c>
      <c r="E35" s="2">
        <v>529.61538461538464</v>
      </c>
      <c r="F35" s="2">
        <v>500.76923076923077</v>
      </c>
      <c r="G35" s="2">
        <v>516.53846153846155</v>
      </c>
      <c r="H35" s="2">
        <v>1113.75</v>
      </c>
      <c r="I35" s="13">
        <v>969.21052631578948</v>
      </c>
      <c r="J35" s="13">
        <v>1140.2777777777778</v>
      </c>
      <c r="K35" s="13">
        <v>931.17647058823525</v>
      </c>
      <c r="L35" s="13">
        <v>910.83333333333337</v>
      </c>
      <c r="M35" s="20">
        <v>1012.9411764705883</v>
      </c>
      <c r="N35" s="47">
        <v>1700</v>
      </c>
      <c r="O35" s="37">
        <v>1449.047619047619</v>
      </c>
      <c r="P35" s="37">
        <v>996.66666666666663</v>
      </c>
      <c r="Q35" s="37">
        <v>1095.5759090909089</v>
      </c>
      <c r="R35" s="37">
        <v>948.33333333333337</v>
      </c>
      <c r="S35" s="37">
        <v>982.63157894736844</v>
      </c>
      <c r="T35" s="37">
        <v>962.1875</v>
      </c>
      <c r="U35" s="53">
        <v>934.41176470588232</v>
      </c>
      <c r="V35" s="34">
        <f t="shared" si="0"/>
        <v>-3.5904234080273474</v>
      </c>
      <c r="W35" s="34">
        <f t="shared" si="1"/>
        <v>-3.5904234080273474</v>
      </c>
    </row>
    <row r="36" spans="1:23" ht="15" customHeight="1" x14ac:dyDescent="0.25">
      <c r="A36" s="4" t="s">
        <v>31</v>
      </c>
      <c r="B36" s="2">
        <v>730</v>
      </c>
      <c r="C36" s="2">
        <v>858.33333333333337</v>
      </c>
      <c r="D36" s="2">
        <v>750</v>
      </c>
      <c r="E36" s="2">
        <v>685.71428571428567</v>
      </c>
      <c r="F36" s="2">
        <v>677.5</v>
      </c>
      <c r="G36" s="2">
        <v>631.25</v>
      </c>
      <c r="H36" s="2">
        <v>1073.0769230769231</v>
      </c>
      <c r="I36" s="13">
        <v>1095</v>
      </c>
      <c r="J36" s="13">
        <v>1157.1428571428571</v>
      </c>
      <c r="K36" s="13">
        <v>956.25</v>
      </c>
      <c r="L36" s="13">
        <v>764.28571428571433</v>
      </c>
      <c r="M36" s="20">
        <v>1077.7777777777778</v>
      </c>
      <c r="N36" s="47">
        <v>1211.1111111111111</v>
      </c>
      <c r="O36" s="37">
        <v>1357.1428571428571</v>
      </c>
      <c r="P36" s="37">
        <v>1257.1428571428571</v>
      </c>
      <c r="Q36" s="37">
        <v>1086.5</v>
      </c>
      <c r="R36" s="37">
        <v>1105.5555555555557</v>
      </c>
      <c r="S36" s="37">
        <v>1012</v>
      </c>
      <c r="T36" s="37">
        <v>1100</v>
      </c>
      <c r="U36" s="53">
        <v>1050</v>
      </c>
      <c r="V36" s="34">
        <f t="shared" si="0"/>
        <v>-4.10958904109589</v>
      </c>
      <c r="W36" s="34">
        <f t="shared" si="1"/>
        <v>-4.10958904109589</v>
      </c>
    </row>
    <row r="37" spans="1:23" ht="15" customHeight="1" x14ac:dyDescent="0.25">
      <c r="A37" s="4" t="s">
        <v>32</v>
      </c>
      <c r="B37" s="2">
        <v>711.11111111111109</v>
      </c>
      <c r="C37" s="2">
        <v>700</v>
      </c>
      <c r="D37" s="2">
        <v>690</v>
      </c>
      <c r="E37" s="2">
        <v>614.28571428571433</v>
      </c>
      <c r="F37" s="2">
        <v>638.88888888888891</v>
      </c>
      <c r="G37" s="2">
        <v>706.25</v>
      </c>
      <c r="H37" s="2">
        <v>856.66666666666663</v>
      </c>
      <c r="I37" s="13">
        <v>1019.1666666666666</v>
      </c>
      <c r="J37" s="13">
        <v>1187.5</v>
      </c>
      <c r="K37" s="13">
        <v>839.375</v>
      </c>
      <c r="L37" s="13">
        <v>710</v>
      </c>
      <c r="M37" s="20">
        <v>1140.625</v>
      </c>
      <c r="N37" s="47">
        <v>1500</v>
      </c>
      <c r="O37" s="37">
        <v>1560</v>
      </c>
      <c r="P37" s="37">
        <v>1073.3333333333333</v>
      </c>
      <c r="Q37" s="37">
        <v>1188.8893333333333</v>
      </c>
      <c r="R37" s="37">
        <v>1002.7777777777778</v>
      </c>
      <c r="S37" s="37">
        <v>965.88235294117646</v>
      </c>
      <c r="T37" s="37">
        <v>857.5</v>
      </c>
      <c r="U37" s="53">
        <v>832.77777777777999</v>
      </c>
      <c r="V37" s="34">
        <f t="shared" si="0"/>
        <v>-18.2883619514852</v>
      </c>
      <c r="W37" s="34">
        <f t="shared" si="1"/>
        <v>-18.2883619514852</v>
      </c>
    </row>
    <row r="38" spans="1:23" ht="15" customHeight="1" x14ac:dyDescent="0.25">
      <c r="A38" s="4" t="s">
        <v>33</v>
      </c>
      <c r="B38" s="2">
        <v>761.42857142857144</v>
      </c>
      <c r="C38" s="2">
        <v>810</v>
      </c>
      <c r="D38" s="2">
        <v>966</v>
      </c>
      <c r="E38" s="2">
        <v>814.28571428571433</v>
      </c>
      <c r="F38" s="2">
        <v>700</v>
      </c>
      <c r="G38" s="2">
        <v>742.85714285714289</v>
      </c>
      <c r="H38" s="2">
        <v>941.66666666666663</v>
      </c>
      <c r="I38" s="13">
        <v>1091.6666666666667</v>
      </c>
      <c r="J38" s="13">
        <v>1144.4444444444443</v>
      </c>
      <c r="K38" s="13">
        <v>1012.5</v>
      </c>
      <c r="L38" s="13">
        <v>728.57142857142856</v>
      </c>
      <c r="M38" s="20">
        <v>1100</v>
      </c>
      <c r="N38" s="47">
        <v>1814</v>
      </c>
      <c r="O38" s="37">
        <v>1114.2857142857142</v>
      </c>
      <c r="P38" s="37">
        <v>1350</v>
      </c>
      <c r="Q38" s="37">
        <v>1200</v>
      </c>
      <c r="R38" s="37">
        <v>1157.1428571428571</v>
      </c>
      <c r="S38" s="37">
        <v>1080</v>
      </c>
      <c r="T38" s="37">
        <v>942.85714285714005</v>
      </c>
      <c r="U38" s="53">
        <v>1114.2857142857142</v>
      </c>
      <c r="V38" s="34">
        <f t="shared" si="0"/>
        <v>2.0719738276990052</v>
      </c>
      <c r="W38" s="34">
        <f t="shared" si="1"/>
        <v>2.0719738276990052</v>
      </c>
    </row>
    <row r="39" spans="1:23" ht="15" customHeight="1" x14ac:dyDescent="0.25">
      <c r="A39" s="4" t="s">
        <v>34</v>
      </c>
      <c r="B39" s="2">
        <v>865.14285714285711</v>
      </c>
      <c r="C39" s="2">
        <v>811.11111111111109</v>
      </c>
      <c r="D39" s="2">
        <v>885</v>
      </c>
      <c r="E39" s="2">
        <v>816.25</v>
      </c>
      <c r="F39" s="2">
        <v>865</v>
      </c>
      <c r="G39" s="2">
        <v>957.5</v>
      </c>
      <c r="H39" s="2">
        <v>1050.8333333333333</v>
      </c>
      <c r="I39" s="13">
        <v>1110</v>
      </c>
      <c r="J39" s="13">
        <v>1128.8461538461538</v>
      </c>
      <c r="K39" s="13">
        <v>978.75</v>
      </c>
      <c r="L39" s="13">
        <v>787.5</v>
      </c>
      <c r="M39" s="20">
        <v>1087.5</v>
      </c>
      <c r="N39" s="47">
        <v>1787.5</v>
      </c>
      <c r="O39" s="37">
        <v>1191.4285714285713</v>
      </c>
      <c r="P39" s="37">
        <v>1225</v>
      </c>
      <c r="Q39" s="37">
        <v>1123.4725000000001</v>
      </c>
      <c r="R39" s="37">
        <v>1084.5454545454545</v>
      </c>
      <c r="S39" s="37">
        <v>1007.2727272727273</v>
      </c>
      <c r="T39" s="37">
        <v>1109.61538461538</v>
      </c>
      <c r="U39" s="53">
        <v>942.30769230769226</v>
      </c>
      <c r="V39" s="34">
        <f t="shared" si="0"/>
        <v>-15.107415107415111</v>
      </c>
      <c r="W39" s="34">
        <f t="shared" si="1"/>
        <v>-15.107415107415111</v>
      </c>
    </row>
    <row r="40" spans="1:23" ht="15" customHeight="1" x14ac:dyDescent="0.25">
      <c r="A40" s="4" t="s">
        <v>35</v>
      </c>
      <c r="B40" s="2">
        <v>812.5</v>
      </c>
      <c r="C40" s="2">
        <v>694.44444444444446</v>
      </c>
      <c r="D40" s="2">
        <v>888.88888888888891</v>
      </c>
      <c r="E40" s="2">
        <v>794</v>
      </c>
      <c r="F40" s="2">
        <v>722.22222222222217</v>
      </c>
      <c r="G40" s="2">
        <v>722.22222222222217</v>
      </c>
      <c r="H40" s="2">
        <v>1100</v>
      </c>
      <c r="I40" s="13">
        <v>1109.090909090909</v>
      </c>
      <c r="J40" s="13">
        <v>1237.5</v>
      </c>
      <c r="K40" s="13">
        <v>1075</v>
      </c>
      <c r="L40" s="13">
        <v>850</v>
      </c>
      <c r="M40" s="20">
        <v>1000</v>
      </c>
      <c r="N40" s="47">
        <v>1525</v>
      </c>
      <c r="O40" s="37">
        <v>1800</v>
      </c>
      <c r="P40" s="37">
        <v>1125</v>
      </c>
      <c r="Q40" s="37">
        <v>1265</v>
      </c>
      <c r="R40" s="37">
        <v>1150</v>
      </c>
      <c r="S40" s="37">
        <v>1075</v>
      </c>
      <c r="T40" s="37">
        <v>1000</v>
      </c>
      <c r="U40" s="53">
        <v>1253.3333333333333</v>
      </c>
      <c r="V40" s="34">
        <f t="shared" si="0"/>
        <v>13.005464480874318</v>
      </c>
      <c r="W40" s="34">
        <f t="shared" si="1"/>
        <v>13.005464480874318</v>
      </c>
    </row>
    <row r="41" spans="1:23" ht="15" customHeight="1" x14ac:dyDescent="0.25">
      <c r="A41" s="4" t="s">
        <v>36</v>
      </c>
      <c r="B41" s="2">
        <v>795.78947368421052</v>
      </c>
      <c r="C41" s="2">
        <v>748.9473684210526</v>
      </c>
      <c r="D41" s="2">
        <v>675.26315789473688</v>
      </c>
      <c r="E41" s="2">
        <v>706.92307692307691</v>
      </c>
      <c r="F41" s="2">
        <v>696.25</v>
      </c>
      <c r="G41" s="2">
        <v>707.77777777777783</v>
      </c>
      <c r="H41" s="2">
        <v>942.85714285714289</v>
      </c>
      <c r="I41" s="13">
        <v>1040</v>
      </c>
      <c r="J41" s="13">
        <v>1154.1666666666667</v>
      </c>
      <c r="K41" s="13">
        <v>882.35294117647061</v>
      </c>
      <c r="L41" s="13">
        <v>800</v>
      </c>
      <c r="M41" s="20">
        <v>988.82352941176475</v>
      </c>
      <c r="N41" s="47">
        <v>1232.3529411764705</v>
      </c>
      <c r="O41" s="37">
        <v>1272.2222222222222</v>
      </c>
      <c r="P41" s="37">
        <v>1286.4285714285713</v>
      </c>
      <c r="Q41" s="37">
        <v>1163.5418749999999</v>
      </c>
      <c r="R41" s="37">
        <v>987.33333333333337</v>
      </c>
      <c r="S41" s="37">
        <v>991.0526315789474</v>
      </c>
      <c r="T41" s="37">
        <v>1040</v>
      </c>
      <c r="U41" s="53">
        <v>833.88888888888891</v>
      </c>
      <c r="V41" s="34">
        <f t="shared" si="0"/>
        <v>-19.818376068376065</v>
      </c>
      <c r="W41" s="34">
        <f t="shared" si="1"/>
        <v>-19.818376068376065</v>
      </c>
    </row>
    <row r="42" spans="1:23" x14ac:dyDescent="0.25">
      <c r="A42" s="10" t="s">
        <v>47</v>
      </c>
      <c r="B42" s="12">
        <f t="shared" ref="B42:H42" si="2">AVERAGE(B5:B41)</f>
        <v>710.84118483803843</v>
      </c>
      <c r="C42" s="12">
        <f t="shared" si="2"/>
        <v>750.93111265410369</v>
      </c>
      <c r="D42" s="12">
        <f t="shared" si="2"/>
        <v>762.34662521290193</v>
      </c>
      <c r="E42" s="12">
        <f t="shared" si="2"/>
        <v>673.99390865853729</v>
      </c>
      <c r="F42" s="12">
        <f t="shared" si="2"/>
        <v>714.40945067529287</v>
      </c>
      <c r="G42" s="12">
        <f t="shared" si="2"/>
        <v>724.30763499184548</v>
      </c>
      <c r="H42" s="12">
        <f t="shared" si="2"/>
        <v>1015.5098062598064</v>
      </c>
      <c r="I42" s="12">
        <f t="shared" ref="I42:J42" si="3">AVERAGE(I5:I41)</f>
        <v>1059.1904320012679</v>
      </c>
      <c r="J42" s="12">
        <f t="shared" si="3"/>
        <v>1164.0475734168526</v>
      </c>
      <c r="K42" s="12">
        <f t="shared" ref="K42" si="4">AVERAGE(K5:K41)</f>
        <v>955.41834908384317</v>
      </c>
      <c r="L42" s="12">
        <f t="shared" ref="L42:M42" si="5">AVERAGE(L5:L41)</f>
        <v>816.4602431837726</v>
      </c>
      <c r="M42" s="12">
        <f t="shared" si="5"/>
        <v>1032.5910356425061</v>
      </c>
      <c r="N42" s="41">
        <f t="shared" ref="N42" si="6">AVERAGE(N5:N41)</f>
        <v>1434.4425227765012</v>
      </c>
      <c r="O42" s="30">
        <v>1366.0771542269219</v>
      </c>
      <c r="P42" s="30">
        <v>1172.7788105729283</v>
      </c>
      <c r="Q42" s="30">
        <v>1153.115103906604</v>
      </c>
      <c r="R42" s="30">
        <v>1036.7072526880168</v>
      </c>
      <c r="S42" s="30">
        <v>995.07179931802636</v>
      </c>
      <c r="T42" s="30">
        <v>982.90358470950559</v>
      </c>
      <c r="U42" s="12">
        <f t="shared" ref="U42" si="7">AVERAGE(U5:U41)</f>
        <v>978.09656726287926</v>
      </c>
      <c r="V42" s="34"/>
      <c r="W42" s="34"/>
    </row>
    <row r="43" spans="1:23" x14ac:dyDescent="0.25">
      <c r="A43" s="10" t="s">
        <v>38</v>
      </c>
      <c r="B43" s="12"/>
      <c r="C43" s="12">
        <f t="shared" ref="C43:N43" si="8">C42/B42*100-100</f>
        <v>5.6397868709871659</v>
      </c>
      <c r="D43" s="12">
        <f t="shared" si="8"/>
        <v>1.5201810614093603</v>
      </c>
      <c r="E43" s="12">
        <f t="shared" si="8"/>
        <v>-11.589572726145434</v>
      </c>
      <c r="F43" s="12">
        <f t="shared" si="8"/>
        <v>5.9964254123891578</v>
      </c>
      <c r="G43" s="12">
        <f t="shared" si="8"/>
        <v>1.3855057918391793</v>
      </c>
      <c r="H43" s="12">
        <f t="shared" si="8"/>
        <v>40.204211194217123</v>
      </c>
      <c r="I43" s="12">
        <f t="shared" si="8"/>
        <v>4.3013494771006151</v>
      </c>
      <c r="J43" s="12">
        <f t="shared" si="8"/>
        <v>9.8997440165187669</v>
      </c>
      <c r="K43" s="12">
        <f t="shared" si="8"/>
        <v>-17.922740367098214</v>
      </c>
      <c r="L43" s="12">
        <f t="shared" si="8"/>
        <v>-14.544215738929282</v>
      </c>
      <c r="M43" s="12">
        <f t="shared" si="8"/>
        <v>26.471686069603976</v>
      </c>
      <c r="N43" s="41">
        <f t="shared" si="8"/>
        <v>38.916809585118301</v>
      </c>
      <c r="O43" s="30">
        <v>-4.7659887004221986</v>
      </c>
      <c r="P43" s="30">
        <v>-14.149884803789377</v>
      </c>
      <c r="Q43" s="30">
        <v>-1.6766764959471061</v>
      </c>
      <c r="R43" s="30">
        <v>-10.095076443298041</v>
      </c>
      <c r="S43" s="30">
        <v>-4.0161244422701117</v>
      </c>
      <c r="T43" s="30">
        <v>-1.2228479007103061</v>
      </c>
      <c r="U43" s="30"/>
      <c r="V43" s="34"/>
      <c r="W43" s="34"/>
    </row>
    <row r="44" spans="1:23" x14ac:dyDescent="0.25">
      <c r="A44" s="10" t="s">
        <v>39</v>
      </c>
      <c r="B44" s="12"/>
      <c r="C44" s="12"/>
      <c r="D44" s="12"/>
      <c r="E44" s="12"/>
      <c r="F44" s="12"/>
      <c r="G44" s="12"/>
      <c r="H44" s="12">
        <v>58.56</v>
      </c>
      <c r="I44" s="12">
        <v>55.85</v>
      </c>
      <c r="J44" s="12">
        <v>50.14</v>
      </c>
      <c r="K44" s="12">
        <v>33.479999999999997</v>
      </c>
      <c r="L44" s="12">
        <v>11.92</v>
      </c>
      <c r="M44" s="12">
        <v>27.51</v>
      </c>
      <c r="N44" s="41">
        <f t="shared" ref="N44" si="9">N42/B42*100-100</f>
        <v>101.79507791228102</v>
      </c>
      <c r="O44" s="30">
        <v>81.917772643436706</v>
      </c>
      <c r="P44" s="30">
        <v>53.838001217019126</v>
      </c>
      <c r="Q44" s="30">
        <v>71.086873203597719</v>
      </c>
      <c r="R44" s="30">
        <v>45.113877162189425</v>
      </c>
      <c r="S44" s="30">
        <v>37.382481040563533</v>
      </c>
      <c r="T44" s="30">
        <v>-3.2108229137039785</v>
      </c>
      <c r="U44" s="30"/>
      <c r="V44" s="34"/>
    </row>
    <row r="46" spans="1:23" s="28" customFormat="1" ht="15" customHeight="1" x14ac:dyDescent="0.25">
      <c r="A46" s="50" t="s">
        <v>54</v>
      </c>
      <c r="B46" s="48"/>
      <c r="C46" s="48"/>
      <c r="N46" s="44"/>
      <c r="O46" s="31"/>
      <c r="P46" s="31"/>
      <c r="Q46" s="31"/>
      <c r="R46" s="31"/>
      <c r="S46" s="31"/>
      <c r="T46" s="31"/>
      <c r="U46" s="31"/>
      <c r="V46" s="35"/>
      <c r="W46" s="35"/>
    </row>
    <row r="47" spans="1:23" ht="15" customHeight="1" x14ac:dyDescent="0.25">
      <c r="A47" s="49" t="s">
        <v>22</v>
      </c>
      <c r="B47" s="52">
        <v>1193.75</v>
      </c>
      <c r="C47" s="48"/>
    </row>
    <row r="48" spans="1:23" ht="15" customHeight="1" x14ac:dyDescent="0.25">
      <c r="A48" s="49" t="s">
        <v>27</v>
      </c>
      <c r="B48" s="52">
        <v>1170</v>
      </c>
      <c r="C48" s="48"/>
    </row>
    <row r="49" spans="1:23" ht="15" customHeight="1" x14ac:dyDescent="0.25">
      <c r="A49" s="49" t="s">
        <v>20</v>
      </c>
      <c r="B49" s="52">
        <v>1143.57</v>
      </c>
      <c r="C49" s="48"/>
    </row>
    <row r="50" spans="1:23" ht="15" customHeight="1" x14ac:dyDescent="0.25">
      <c r="A50" s="48"/>
      <c r="B50" s="48"/>
      <c r="C50" s="48"/>
    </row>
    <row r="51" spans="1:23" s="28" customFormat="1" ht="15" customHeight="1" x14ac:dyDescent="0.25">
      <c r="A51" s="50" t="s">
        <v>54</v>
      </c>
      <c r="B51" s="48"/>
      <c r="C51" s="48"/>
      <c r="N51" s="44"/>
      <c r="O51" s="31"/>
      <c r="P51" s="31"/>
      <c r="Q51" s="31"/>
      <c r="R51" s="31"/>
      <c r="S51" s="31"/>
      <c r="T51" s="31"/>
      <c r="U51" s="31"/>
      <c r="V51" s="35"/>
      <c r="W51" s="35"/>
    </row>
    <row r="52" spans="1:23" x14ac:dyDescent="0.25">
      <c r="A52" s="49" t="s">
        <v>35</v>
      </c>
      <c r="B52" s="53">
        <v>1253.3333333333333</v>
      </c>
      <c r="C52" s="48"/>
    </row>
    <row r="53" spans="1:23" x14ac:dyDescent="0.25">
      <c r="A53" s="49" t="s">
        <v>16</v>
      </c>
      <c r="B53" s="53">
        <v>1184.6153846153845</v>
      </c>
      <c r="C53" s="48"/>
    </row>
    <row r="54" spans="1:23" x14ac:dyDescent="0.25">
      <c r="A54" s="49" t="s">
        <v>27</v>
      </c>
      <c r="B54" s="53">
        <v>1127</v>
      </c>
      <c r="C54" s="48"/>
    </row>
    <row r="55" spans="1:23" x14ac:dyDescent="0.25">
      <c r="A55" s="48"/>
      <c r="B55" s="48"/>
    </row>
    <row r="56" spans="1:23" x14ac:dyDescent="0.25">
      <c r="A56" s="50" t="s">
        <v>51</v>
      </c>
      <c r="B56" s="48"/>
    </row>
    <row r="57" spans="1:23" x14ac:dyDescent="0.25">
      <c r="A57" s="49" t="s">
        <v>32</v>
      </c>
      <c r="B57" s="53">
        <v>832.77777777777999</v>
      </c>
    </row>
    <row r="58" spans="1:23" x14ac:dyDescent="0.25">
      <c r="A58" s="49" t="s">
        <v>8</v>
      </c>
      <c r="B58" s="53">
        <v>782</v>
      </c>
    </row>
    <row r="59" spans="1:23" x14ac:dyDescent="0.25">
      <c r="A59" s="49" t="s">
        <v>1</v>
      </c>
      <c r="B59" s="53">
        <v>781.09375</v>
      </c>
    </row>
  </sheetData>
  <sortState ref="A2:I38">
    <sortCondition ref="A2:A3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Q40" sqref="Q40"/>
    </sheetView>
  </sheetViews>
  <sheetFormatPr defaultRowHeight="15" x14ac:dyDescent="0.25"/>
  <cols>
    <col min="19" max="19" width="9.140625" style="48"/>
    <col min="21" max="21" width="9.140625" style="48"/>
  </cols>
  <sheetData>
    <row r="1" spans="1:24" ht="15" customHeight="1" x14ac:dyDescent="0.25">
      <c r="A1" s="4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3"/>
      <c r="R1" s="13"/>
      <c r="S1" s="13"/>
      <c r="T1" s="13"/>
      <c r="U1" s="13"/>
      <c r="V1" s="13"/>
      <c r="W1" s="20"/>
      <c r="X1" s="21"/>
    </row>
    <row r="4" spans="1:24" x14ac:dyDescent="0.25">
      <c r="T4" t="s">
        <v>50</v>
      </c>
      <c r="U4" s="48" t="s">
        <v>50</v>
      </c>
      <c r="V4" t="s">
        <v>52</v>
      </c>
      <c r="W4" t="s">
        <v>53</v>
      </c>
    </row>
    <row r="5" spans="1:24" x14ac:dyDescent="0.25">
      <c r="T5" t="e">
        <f>(S5-G5)/G5*100</f>
        <v>#DIV/0!</v>
      </c>
      <c r="V5" t="e">
        <f>(U5-I5)/I5*100</f>
        <v>#DIV/0!</v>
      </c>
      <c r="W5" t="e">
        <f>(U5-I5)/I5*100</f>
        <v>#DIV/0!</v>
      </c>
    </row>
    <row r="6" spans="1:24" x14ac:dyDescent="0.25">
      <c r="T6" s="48" t="e">
        <f t="shared" ref="T6:T43" si="0">(S6-G6)/G6*100</f>
        <v>#DIV/0!</v>
      </c>
      <c r="V6" s="48" t="e">
        <f t="shared" ref="V6:V41" si="1">(U6-I6)/I6*100</f>
        <v>#DIV/0!</v>
      </c>
      <c r="W6" s="48" t="e">
        <f t="shared" ref="W6:W41" si="2">(U6-I6)/I6*100</f>
        <v>#DIV/0!</v>
      </c>
    </row>
    <row r="7" spans="1:24" x14ac:dyDescent="0.25">
      <c r="T7" s="48" t="e">
        <f t="shared" si="0"/>
        <v>#DIV/0!</v>
      </c>
      <c r="V7" s="48" t="e">
        <f t="shared" si="1"/>
        <v>#DIV/0!</v>
      </c>
      <c r="W7" s="48" t="e">
        <f t="shared" si="2"/>
        <v>#DIV/0!</v>
      </c>
    </row>
    <row r="8" spans="1:24" x14ac:dyDescent="0.25">
      <c r="T8" s="48" t="e">
        <f t="shared" si="0"/>
        <v>#DIV/0!</v>
      </c>
      <c r="V8" s="48" t="e">
        <f t="shared" si="1"/>
        <v>#DIV/0!</v>
      </c>
      <c r="W8" s="48" t="e">
        <f t="shared" si="2"/>
        <v>#DIV/0!</v>
      </c>
    </row>
    <row r="9" spans="1:24" x14ac:dyDescent="0.25">
      <c r="T9" s="48" t="e">
        <f t="shared" si="0"/>
        <v>#DIV/0!</v>
      </c>
      <c r="V9" s="48" t="e">
        <f t="shared" si="1"/>
        <v>#DIV/0!</v>
      </c>
      <c r="W9" s="48" t="e">
        <f t="shared" si="2"/>
        <v>#DIV/0!</v>
      </c>
    </row>
    <row r="10" spans="1:24" x14ac:dyDescent="0.25">
      <c r="T10" s="48" t="e">
        <f t="shared" si="0"/>
        <v>#DIV/0!</v>
      </c>
      <c r="V10" s="48" t="e">
        <f t="shared" si="1"/>
        <v>#DIV/0!</v>
      </c>
      <c r="W10" s="48" t="e">
        <f t="shared" si="2"/>
        <v>#DIV/0!</v>
      </c>
    </row>
    <row r="11" spans="1:24" x14ac:dyDescent="0.25">
      <c r="T11" s="48" t="e">
        <f t="shared" si="0"/>
        <v>#DIV/0!</v>
      </c>
      <c r="V11" s="48" t="e">
        <f t="shared" si="1"/>
        <v>#DIV/0!</v>
      </c>
      <c r="W11" s="48" t="e">
        <f t="shared" si="2"/>
        <v>#DIV/0!</v>
      </c>
    </row>
    <row r="12" spans="1:24" x14ac:dyDescent="0.25">
      <c r="T12" s="48" t="e">
        <f t="shared" si="0"/>
        <v>#DIV/0!</v>
      </c>
      <c r="V12" s="48" t="e">
        <f t="shared" si="1"/>
        <v>#DIV/0!</v>
      </c>
      <c r="W12" s="48" t="e">
        <f t="shared" si="2"/>
        <v>#DIV/0!</v>
      </c>
    </row>
    <row r="13" spans="1:24" x14ac:dyDescent="0.25">
      <c r="T13" s="48" t="e">
        <f t="shared" si="0"/>
        <v>#DIV/0!</v>
      </c>
      <c r="V13" s="48" t="e">
        <f t="shared" si="1"/>
        <v>#DIV/0!</v>
      </c>
      <c r="W13" s="48" t="e">
        <f t="shared" si="2"/>
        <v>#DIV/0!</v>
      </c>
    </row>
    <row r="14" spans="1:24" x14ac:dyDescent="0.25">
      <c r="T14" s="48" t="e">
        <f t="shared" si="0"/>
        <v>#DIV/0!</v>
      </c>
      <c r="V14" s="48" t="e">
        <f t="shared" si="1"/>
        <v>#DIV/0!</v>
      </c>
      <c r="W14" s="48" t="e">
        <f t="shared" si="2"/>
        <v>#DIV/0!</v>
      </c>
    </row>
    <row r="15" spans="1:24" x14ac:dyDescent="0.25">
      <c r="T15" s="48" t="e">
        <f t="shared" si="0"/>
        <v>#DIV/0!</v>
      </c>
      <c r="V15" s="48" t="e">
        <f t="shared" si="1"/>
        <v>#DIV/0!</v>
      </c>
      <c r="W15" s="48" t="e">
        <f t="shared" si="2"/>
        <v>#DIV/0!</v>
      </c>
    </row>
    <row r="16" spans="1:24" x14ac:dyDescent="0.25">
      <c r="T16" s="48" t="e">
        <f t="shared" si="0"/>
        <v>#DIV/0!</v>
      </c>
      <c r="V16" s="48" t="e">
        <f t="shared" si="1"/>
        <v>#DIV/0!</v>
      </c>
      <c r="W16" s="48" t="e">
        <f t="shared" si="2"/>
        <v>#DIV/0!</v>
      </c>
    </row>
    <row r="17" spans="20:23" x14ac:dyDescent="0.25">
      <c r="T17" s="48" t="e">
        <f t="shared" si="0"/>
        <v>#DIV/0!</v>
      </c>
      <c r="V17" s="48" t="e">
        <f t="shared" si="1"/>
        <v>#DIV/0!</v>
      </c>
      <c r="W17" s="48" t="e">
        <f t="shared" si="2"/>
        <v>#DIV/0!</v>
      </c>
    </row>
    <row r="18" spans="20:23" x14ac:dyDescent="0.25">
      <c r="T18" s="48" t="e">
        <f t="shared" si="0"/>
        <v>#DIV/0!</v>
      </c>
      <c r="V18" s="48" t="e">
        <f t="shared" si="1"/>
        <v>#DIV/0!</v>
      </c>
      <c r="W18" s="48" t="e">
        <f t="shared" si="2"/>
        <v>#DIV/0!</v>
      </c>
    </row>
    <row r="19" spans="20:23" x14ac:dyDescent="0.25">
      <c r="T19" s="48" t="e">
        <f t="shared" si="0"/>
        <v>#DIV/0!</v>
      </c>
      <c r="V19" s="48" t="e">
        <f t="shared" si="1"/>
        <v>#DIV/0!</v>
      </c>
      <c r="W19" s="48" t="e">
        <f t="shared" si="2"/>
        <v>#DIV/0!</v>
      </c>
    </row>
    <row r="20" spans="20:23" x14ac:dyDescent="0.25">
      <c r="T20" s="48" t="e">
        <f t="shared" si="0"/>
        <v>#DIV/0!</v>
      </c>
      <c r="V20" s="48" t="e">
        <f t="shared" si="1"/>
        <v>#DIV/0!</v>
      </c>
      <c r="W20" s="48" t="e">
        <f t="shared" si="2"/>
        <v>#DIV/0!</v>
      </c>
    </row>
    <row r="21" spans="20:23" x14ac:dyDescent="0.25">
      <c r="T21" s="48" t="e">
        <f t="shared" si="0"/>
        <v>#DIV/0!</v>
      </c>
      <c r="V21" s="48" t="e">
        <f t="shared" si="1"/>
        <v>#DIV/0!</v>
      </c>
      <c r="W21" s="48" t="e">
        <f t="shared" si="2"/>
        <v>#DIV/0!</v>
      </c>
    </row>
    <row r="22" spans="20:23" x14ac:dyDescent="0.25">
      <c r="T22" s="48" t="e">
        <f t="shared" si="0"/>
        <v>#DIV/0!</v>
      </c>
      <c r="V22" s="48" t="e">
        <f t="shared" si="1"/>
        <v>#DIV/0!</v>
      </c>
      <c r="W22" s="48" t="e">
        <f t="shared" si="2"/>
        <v>#DIV/0!</v>
      </c>
    </row>
    <row r="23" spans="20:23" x14ac:dyDescent="0.25">
      <c r="T23" s="48" t="e">
        <f t="shared" si="0"/>
        <v>#DIV/0!</v>
      </c>
      <c r="V23" s="48" t="e">
        <f t="shared" si="1"/>
        <v>#DIV/0!</v>
      </c>
      <c r="W23" s="48" t="e">
        <f t="shared" si="2"/>
        <v>#DIV/0!</v>
      </c>
    </row>
    <row r="24" spans="20:23" x14ac:dyDescent="0.25">
      <c r="T24" s="48" t="e">
        <f t="shared" si="0"/>
        <v>#DIV/0!</v>
      </c>
      <c r="V24" s="48" t="e">
        <f t="shared" si="1"/>
        <v>#DIV/0!</v>
      </c>
      <c r="W24" s="48" t="e">
        <f t="shared" si="2"/>
        <v>#DIV/0!</v>
      </c>
    </row>
    <row r="25" spans="20:23" x14ac:dyDescent="0.25">
      <c r="T25" s="48" t="e">
        <f t="shared" si="0"/>
        <v>#DIV/0!</v>
      </c>
      <c r="V25" s="48" t="e">
        <f t="shared" si="1"/>
        <v>#DIV/0!</v>
      </c>
      <c r="W25" s="48" t="e">
        <f t="shared" si="2"/>
        <v>#DIV/0!</v>
      </c>
    </row>
    <row r="26" spans="20:23" x14ac:dyDescent="0.25">
      <c r="T26" s="48" t="e">
        <f t="shared" si="0"/>
        <v>#DIV/0!</v>
      </c>
      <c r="V26" s="48" t="e">
        <f t="shared" si="1"/>
        <v>#DIV/0!</v>
      </c>
      <c r="W26" s="48" t="e">
        <f t="shared" si="2"/>
        <v>#DIV/0!</v>
      </c>
    </row>
    <row r="27" spans="20:23" x14ac:dyDescent="0.25">
      <c r="T27" s="48" t="e">
        <f t="shared" si="0"/>
        <v>#DIV/0!</v>
      </c>
      <c r="V27" s="48" t="e">
        <f t="shared" si="1"/>
        <v>#DIV/0!</v>
      </c>
      <c r="W27" s="48" t="e">
        <f t="shared" si="2"/>
        <v>#DIV/0!</v>
      </c>
    </row>
    <row r="28" spans="20:23" x14ac:dyDescent="0.25">
      <c r="T28" s="48" t="e">
        <f t="shared" si="0"/>
        <v>#DIV/0!</v>
      </c>
      <c r="V28" s="48" t="e">
        <f t="shared" si="1"/>
        <v>#DIV/0!</v>
      </c>
      <c r="W28" s="48" t="e">
        <f t="shared" si="2"/>
        <v>#DIV/0!</v>
      </c>
    </row>
    <row r="29" spans="20:23" x14ac:dyDescent="0.25">
      <c r="T29" s="48" t="e">
        <f t="shared" si="0"/>
        <v>#DIV/0!</v>
      </c>
      <c r="V29" s="48" t="e">
        <f t="shared" si="1"/>
        <v>#DIV/0!</v>
      </c>
      <c r="W29" s="48" t="e">
        <f t="shared" si="2"/>
        <v>#DIV/0!</v>
      </c>
    </row>
    <row r="30" spans="20:23" x14ac:dyDescent="0.25">
      <c r="T30" s="48" t="e">
        <f t="shared" si="0"/>
        <v>#DIV/0!</v>
      </c>
      <c r="V30" s="48" t="e">
        <f t="shared" si="1"/>
        <v>#DIV/0!</v>
      </c>
      <c r="W30" s="48" t="e">
        <f t="shared" si="2"/>
        <v>#DIV/0!</v>
      </c>
    </row>
    <row r="31" spans="20:23" x14ac:dyDescent="0.25">
      <c r="T31" s="48" t="e">
        <f t="shared" si="0"/>
        <v>#DIV/0!</v>
      </c>
      <c r="V31" s="48" t="e">
        <f t="shared" si="1"/>
        <v>#DIV/0!</v>
      </c>
      <c r="W31" s="48" t="e">
        <f t="shared" si="2"/>
        <v>#DIV/0!</v>
      </c>
    </row>
    <row r="32" spans="20:23" x14ac:dyDescent="0.25">
      <c r="T32" s="48" t="e">
        <f t="shared" si="0"/>
        <v>#DIV/0!</v>
      </c>
      <c r="V32" s="48" t="e">
        <f t="shared" si="1"/>
        <v>#DIV/0!</v>
      </c>
      <c r="W32" s="48" t="e">
        <f t="shared" si="2"/>
        <v>#DIV/0!</v>
      </c>
    </row>
    <row r="33" spans="20:23" x14ac:dyDescent="0.25">
      <c r="T33" s="48" t="e">
        <f t="shared" si="0"/>
        <v>#DIV/0!</v>
      </c>
      <c r="V33" s="48" t="e">
        <f t="shared" si="1"/>
        <v>#DIV/0!</v>
      </c>
      <c r="W33" s="48" t="e">
        <f t="shared" si="2"/>
        <v>#DIV/0!</v>
      </c>
    </row>
    <row r="34" spans="20:23" x14ac:dyDescent="0.25">
      <c r="T34" s="48" t="e">
        <f t="shared" si="0"/>
        <v>#DIV/0!</v>
      </c>
      <c r="V34" s="48" t="e">
        <f t="shared" si="1"/>
        <v>#DIV/0!</v>
      </c>
      <c r="W34" s="48" t="e">
        <f t="shared" si="2"/>
        <v>#DIV/0!</v>
      </c>
    </row>
    <row r="35" spans="20:23" x14ac:dyDescent="0.25">
      <c r="T35" s="48" t="e">
        <f t="shared" si="0"/>
        <v>#DIV/0!</v>
      </c>
      <c r="V35" s="48" t="e">
        <f t="shared" si="1"/>
        <v>#DIV/0!</v>
      </c>
      <c r="W35" s="48" t="e">
        <f t="shared" si="2"/>
        <v>#DIV/0!</v>
      </c>
    </row>
    <row r="36" spans="20:23" x14ac:dyDescent="0.25">
      <c r="T36" s="48" t="e">
        <f t="shared" si="0"/>
        <v>#DIV/0!</v>
      </c>
      <c r="V36" s="48" t="e">
        <f t="shared" si="1"/>
        <v>#DIV/0!</v>
      </c>
      <c r="W36" s="48" t="e">
        <f t="shared" si="2"/>
        <v>#DIV/0!</v>
      </c>
    </row>
    <row r="37" spans="20:23" x14ac:dyDescent="0.25">
      <c r="T37" s="48" t="e">
        <f t="shared" si="0"/>
        <v>#DIV/0!</v>
      </c>
      <c r="V37" s="48" t="e">
        <f t="shared" si="1"/>
        <v>#DIV/0!</v>
      </c>
      <c r="W37" s="48" t="e">
        <f t="shared" si="2"/>
        <v>#DIV/0!</v>
      </c>
    </row>
    <row r="38" spans="20:23" x14ac:dyDescent="0.25">
      <c r="T38" s="48" t="e">
        <f t="shared" si="0"/>
        <v>#DIV/0!</v>
      </c>
      <c r="V38" s="48" t="e">
        <f t="shared" si="1"/>
        <v>#DIV/0!</v>
      </c>
      <c r="W38" s="48" t="e">
        <f t="shared" si="2"/>
        <v>#DIV/0!</v>
      </c>
    </row>
    <row r="39" spans="20:23" x14ac:dyDescent="0.25">
      <c r="T39" s="48" t="e">
        <f t="shared" si="0"/>
        <v>#DIV/0!</v>
      </c>
      <c r="V39" s="48" t="e">
        <f t="shared" si="1"/>
        <v>#DIV/0!</v>
      </c>
      <c r="W39" s="48" t="e">
        <f t="shared" si="2"/>
        <v>#DIV/0!</v>
      </c>
    </row>
    <row r="40" spans="20:23" x14ac:dyDescent="0.25">
      <c r="T40" s="48" t="e">
        <f t="shared" si="0"/>
        <v>#DIV/0!</v>
      </c>
      <c r="V40" s="48" t="e">
        <f t="shared" si="1"/>
        <v>#DIV/0!</v>
      </c>
      <c r="W40" s="48" t="e">
        <f t="shared" si="2"/>
        <v>#DIV/0!</v>
      </c>
    </row>
    <row r="41" spans="20:23" x14ac:dyDescent="0.25">
      <c r="T41" s="48" t="e">
        <f t="shared" si="0"/>
        <v>#DIV/0!</v>
      </c>
      <c r="V41" s="48" t="e">
        <f t="shared" si="1"/>
        <v>#DIV/0!</v>
      </c>
      <c r="W41" s="48" t="e">
        <f t="shared" si="2"/>
        <v>#DIV/0!</v>
      </c>
    </row>
    <row r="42" spans="20:23" x14ac:dyDescent="0.25">
      <c r="T42" s="48" t="e">
        <f t="shared" si="0"/>
        <v>#DIV/0!</v>
      </c>
      <c r="V42" s="48" t="e">
        <f t="shared" ref="V6:V43" si="3">(S42-R42)/R42*100</f>
        <v>#DIV/0!</v>
      </c>
    </row>
    <row r="43" spans="20:23" x14ac:dyDescent="0.25">
      <c r="T43" s="48" t="e">
        <f t="shared" si="0"/>
        <v>#DIV/0!</v>
      </c>
      <c r="V43" s="48" t="e">
        <f t="shared" si="3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Litre of Kerosene</vt:lpstr>
      <vt:lpstr>Gallon of Kerosene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2017-09-12T14:21:32Z</dcterms:modified>
</cp:coreProperties>
</file>